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571"/>
  <workbookPr defaultThemeVersion="124226"/>
  <mc:AlternateContent xmlns:mc="http://schemas.openxmlformats.org/markup-compatibility/2006">
    <mc:Choice Requires="x15">
      <x15ac:absPath xmlns:x15ac="http://schemas.microsoft.com/office/spreadsheetml/2010/11/ac" url="E:\Angling Database\East River Fish Database\Zone 9 -  MttnBridge to HLCTunnel\emailed 30AUg19\"/>
    </mc:Choice>
  </mc:AlternateContent>
  <bookViews>
    <workbookView xWindow="3156" yWindow="372" windowWidth="22152" windowHeight="10560" tabRatio="713" activeTab="4"/>
  </bookViews>
  <sheets>
    <sheet name="Seining" sheetId="1" r:id="rId1"/>
    <sheet name="Fishing Clinic" sheetId="4" r:id="rId2"/>
    <sheet name="Trapping" sheetId="8" r:id="rId3"/>
    <sheet name="Fish (Pooled)" sheetId="2" r:id="rId4"/>
    <sheet name="Fish (Individual)" sheetId="6" r:id="rId5"/>
    <sheet name="Zone Map" sheetId="11" r:id="rId6"/>
    <sheet name="Contact" sheetId="12" r:id="rId7"/>
  </sheets>
  <calcPr calcId="171027"/>
</workbook>
</file>

<file path=xl/calcChain.xml><?xml version="1.0" encoding="utf-8"?>
<calcChain xmlns="http://schemas.openxmlformats.org/spreadsheetml/2006/main">
  <c r="AM52" i="2" l="1"/>
  <c r="AM51" i="2"/>
  <c r="AM50" i="2"/>
  <c r="AM49" i="2"/>
  <c r="AM48" i="2"/>
  <c r="AM47" i="2"/>
  <c r="AM46" i="2"/>
  <c r="AM45" i="2"/>
  <c r="AF16" i="6" l="1"/>
  <c r="AF19" i="6"/>
  <c r="AF17" i="6"/>
  <c r="AF15" i="6"/>
  <c r="AF18" i="6"/>
  <c r="K5" i="1" l="1"/>
  <c r="AM44" i="2" l="1"/>
  <c r="AM43" i="2"/>
  <c r="AM42" i="2"/>
  <c r="AM41" i="2"/>
  <c r="AM40" i="2"/>
  <c r="AM39" i="2"/>
  <c r="AM38" i="2"/>
  <c r="AM37" i="2"/>
  <c r="AM36" i="2"/>
  <c r="AM35" i="2"/>
  <c r="AM34" i="2"/>
  <c r="AM33" i="2"/>
  <c r="AM32" i="2"/>
  <c r="AM31" i="2" l="1"/>
  <c r="AF10" i="6" l="1"/>
  <c r="AF14" i="6"/>
  <c r="AF13" i="6"/>
  <c r="AF12" i="6"/>
  <c r="AF11" i="6"/>
  <c r="AF9" i="6"/>
  <c r="AF8" i="6"/>
  <c r="AF7" i="6"/>
  <c r="AF6" i="6"/>
  <c r="AF5" i="6"/>
  <c r="R29" i="2" l="1"/>
  <c r="R28" i="2"/>
  <c r="R3" i="2" l="1"/>
  <c r="R4" i="2"/>
  <c r="R19" i="2"/>
  <c r="R21" i="2"/>
  <c r="R22" i="2"/>
</calcChain>
</file>

<file path=xl/comments1.xml><?xml version="1.0" encoding="utf-8"?>
<comments xmlns="http://schemas.openxmlformats.org/spreadsheetml/2006/main">
  <authors>
    <author>Peter Park</author>
  </authors>
  <commentList>
    <comment ref="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Tahoma"/>
            <family val="2"/>
          </rPr>
          <t>Name of Host Organization. 
If not applicable, enter "N/A"</t>
        </r>
      </text>
    </comment>
    <comment ref="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Start time of event or outing.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End time of event or outing.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# registered before event start.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attendees at event or outing (e.g., members of the public, private group)</t>
        </r>
      </text>
    </comment>
    <comment ref="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individuals involved in seining (e.g., wore waders, hauled net, unsnagged net).
Do not include spectators when calculating this numeric value.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nets used during event or outing.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Length of net(s) in inches.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hauls during event or outing per unique net. 
Example: If using two nets, separate number of hauls by net, if possible.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</commentList>
</comments>
</file>

<file path=xl/comments2.xml><?xml version="1.0" encoding="utf-8"?>
<comments xmlns="http://schemas.openxmlformats.org/spreadsheetml/2006/main">
  <authors>
    <author>Peter Park</author>
  </authors>
  <commentList>
    <comment ref="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Name of Host Organization. 
If not applicable, enter "N/A"</t>
        </r>
      </text>
    </comment>
    <comment ref="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Start time of the event or outing.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End time of the event or outing.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# registered before event start.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participants (e.g., members of the public, private group)</t>
        </r>
      </text>
    </comment>
    <comment ref="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staff who worked on the event.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experienced volunteer anglers who assisted participants.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Spinning
Baitcaster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possible, include Make/Model
Example:
Daiwa Samurai Medium-Heavy
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Total number of rods used by participants. 
NOTE: If the same rod was used by two different people one after the other, then count as "2" uses.</t>
        </r>
      </text>
    </comment>
    <comment ref="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</t>
        </r>
      </text>
    </comment>
    <comment ref="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Lead
Tin
Steel
Concrete
Spark Plug</t>
        </r>
      </text>
    </comment>
    <comment ref="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Type of Fishing Rig
Possible Responses:
Hi-Lo Rig
Single Hook Bottom Rig
Fish Finder Rig</t>
        </r>
      </text>
    </comment>
    <comment ref="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lure make(s) and model(s)</t>
        </r>
      </text>
    </comment>
    <comment ref="Q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</commentList>
</comments>
</file>

<file path=xl/comments3.xml><?xml version="1.0" encoding="utf-8"?>
<comments xmlns="http://schemas.openxmlformats.org/spreadsheetml/2006/main">
  <authors>
    <author>Peter Park</author>
  </authors>
  <commentList>
    <comment ref="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Tahoma"/>
            <family val="2"/>
          </rPr>
          <t>Name of Host Organization. 
If not applicable, enter "N/A"</t>
        </r>
      </text>
    </comment>
    <comment ref="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Start time of the event or outing.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End time of the event or outing.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# registered before event start.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attendees at event or outing (e.g., members of the public, private group)</t>
        </r>
      </text>
    </comment>
    <comment ref="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Response:
Oyster Cage
Gee Minnow Trap
Crab Trap
Lobster Trap
Eel Trap
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Total number of traps used. 
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Unbaited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</commentList>
</comments>
</file>

<file path=xl/comments4.xml><?xml version="1.0" encoding="utf-8"?>
<comments xmlns="http://schemas.openxmlformats.org/spreadsheetml/2006/main">
  <authors>
    <author>Peter Park</author>
  </authors>
  <commentList>
    <comment ref="A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Copy and paste common name or appropriate taxon. Upon completion, delete any unused rows.
Credit for species list: Tom Lake (NYSDEC)
NOTE: "(n)" native to Hudson River Estuary.
</t>
        </r>
      </text>
    </comment>
    <comment ref="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"Fish" or "Invertebrate"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Name of site 
(e.g., name of park, beach, etc.)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Date of catch(es)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range within which fish were caught. 
Example: 7:30am-8:00am.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event type:
Event - Seining 
Event - Fishing
Event - Trapping
Personal - Fishing
Personal - Seining
Personal - Trapping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Total number of individuals of a particular species.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inches, keep TL (cm) blank.
TL = tip of snout to end of tail.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inches, keep TL (cm) blank.
TL = tip of snout to end of tail.</t>
        </r>
      </text>
    </comment>
    <comment ref="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TL of any random fish
</t>
        </r>
      </text>
    </comment>
    <comment ref="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centimeters (cm), keep TL (inches) blank.
TL = tip of snout to end of tail.</t>
        </r>
      </text>
    </comment>
    <comment ref="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centimeters (cm), keep TL (inches) blank.
TL = tip of snout to end of tail.</t>
        </r>
      </text>
    </comment>
    <comment ref="Q1" authorId="0" shapeId="0">
      <text>
        <r>
          <rPr>
            <b/>
            <sz val="9"/>
            <color indexed="81"/>
            <rFont val="Tahoma"/>
            <family val="2"/>
          </rPr>
          <t xml:space="preserve">Peter Park:
</t>
        </r>
        <r>
          <rPr>
            <sz val="9"/>
            <color indexed="81"/>
            <rFont val="Tahoma"/>
            <family val="2"/>
          </rPr>
          <t>Length of any fish at random
If TL is entered in centimeters (cm), write TL (inches) "n/a."
TL = tip of snout to end of tail.</t>
        </r>
      </text>
    </comment>
    <comment ref="S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Length measurements eistmated or measured.</t>
        </r>
      </text>
    </comment>
    <comment ref="T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Include all that apply:
Fry
Larvae  
YOY (Young-of-the-Year)
Juvenile 
Adult </t>
        </r>
      </text>
    </comment>
    <comment ref="U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Type of Fishing Rig
Possible Responses:
Hi-Lo Rig
Single Hook Bottom Rig
Fish Finder Rig</t>
        </r>
      </text>
    </comment>
    <comment ref="V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</t>
        </r>
      </text>
    </comment>
    <comment ref="W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lure.</t>
        </r>
      </text>
    </comment>
    <comment ref="X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one:
Fish kept or released.</t>
        </r>
      </text>
    </comment>
    <comment ref="Y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  <comment ref="AA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Thermometer</t>
        </r>
      </text>
    </comment>
    <comment ref="A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Probe
Refractometer
Hydrometer</t>
        </r>
      </text>
    </comment>
    <comment ref="A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Titration
Colorimetry</t>
        </r>
      </text>
    </comment>
    <comment ref="A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Secchi Tube 60cm
Secchi Tube 120cm
Secchi Disk</t>
        </r>
      </text>
    </comment>
    <comment ref="A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R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S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Litmus Paper</t>
        </r>
      </text>
    </comment>
    <comment ref="AT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U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Enterococcus count.</t>
        </r>
      </text>
    </comment>
    <comment ref="AV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W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Enterococcus</t>
        </r>
      </text>
    </comment>
    <comment ref="AX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</commentList>
</comments>
</file>

<file path=xl/comments5.xml><?xml version="1.0" encoding="utf-8"?>
<comments xmlns="http://schemas.openxmlformats.org/spreadsheetml/2006/main">
  <authors>
    <author>Peter Park</author>
  </authors>
  <commentList>
    <comment ref="A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Copy and paste common name or appropriate taxon.
Treat each individual fish as its own species entry.
Example: If there are five species of Striped Bass, there will be five lines that say "Striped Bass" with data for each individual on its own row.</t>
        </r>
      </text>
    </comment>
    <comment ref="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"Fish" or "Invertebrate"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Name of site 
(e.g., name of park, beach, etc.)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Date of catch(es)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that individual was caught.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event type:
Event - Seining 
Event - Fishing
Event - Trapping
Personal - Fishing
Personal - Seining
Personal - Trapping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inches, keep TL (cm) blank.
TL = tip of snout to end of tail.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centimeters (cm), keep TL (inches) blank.
TL = tip of snout to end of tail.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Length measurements eistmated or measured</t>
        </r>
      </text>
    </comment>
    <comment ref="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all that apply: 
Fry
Larvae 
YOY (Young-of-the-Year)
Juvenile 
Adult </t>
        </r>
      </text>
    </comment>
    <comment ref="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one:
Fish kept or released.</t>
        </r>
      </text>
    </comment>
    <comment ref="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Type of Fishing Rig
Possible Responses:
Hi-Lo Rig
Single Hook Bottom Rig
Fish Finder Rig</t>
        </r>
      </text>
    </comment>
    <comment ref="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</t>
        </r>
      </text>
    </comment>
    <comment ref="Q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lure.</t>
        </r>
      </text>
    </comment>
    <comment ref="R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  <comment ref="T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U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Thermometer</t>
        </r>
      </text>
    </comment>
    <comment ref="V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X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Y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Probe
Refractometer
Hydrometer</t>
        </r>
      </text>
    </comment>
    <comment ref="Z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Titration
Colorimetry</t>
        </r>
      </text>
    </comment>
    <comment ref="A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Secchi Tube 60cm
Secchi Tube 120cm
Secchi Disk</t>
        </r>
      </text>
    </comment>
    <comment ref="A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Litmus Paper</t>
        </r>
      </text>
    </comment>
    <comment ref="A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Enterococcus count.</t>
        </r>
      </text>
    </comment>
    <comment ref="A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Enterococcus</t>
        </r>
      </text>
    </comment>
    <comment ref="AQ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</commentList>
</comments>
</file>

<file path=xl/sharedStrings.xml><?xml version="1.0" encoding="utf-8"?>
<sst xmlns="http://schemas.openxmlformats.org/spreadsheetml/2006/main" count="3156" uniqueCount="297">
  <si>
    <t>Quantity</t>
  </si>
  <si>
    <t>Seining</t>
  </si>
  <si>
    <t>TL - largest (cm)</t>
  </si>
  <si>
    <t>TL - smallest (cm)</t>
  </si>
  <si>
    <t>Life Stage</t>
  </si>
  <si>
    <t>TL - smallest (inches)</t>
  </si>
  <si>
    <t>TL - largest (inches)</t>
  </si>
  <si>
    <t>herring, blueback (n)</t>
  </si>
  <si>
    <t>alewife (n)</t>
  </si>
  <si>
    <t>menhaden, Atlantic (n)</t>
  </si>
  <si>
    <t>anchovy, bay (n)</t>
  </si>
  <si>
    <t>tomcod, Atlantic (n)</t>
  </si>
  <si>
    <t>hake, spotted (n)</t>
  </si>
  <si>
    <t>toadfish, oyster (n)</t>
  </si>
  <si>
    <t>silverside, Atlantic (n)</t>
  </si>
  <si>
    <t>pipefish, northern (n)</t>
  </si>
  <si>
    <t>perch, white (n)</t>
  </si>
  <si>
    <t>bass, striped (n)</t>
  </si>
  <si>
    <t>bluefish (n)</t>
  </si>
  <si>
    <t>skilletfish (n)</t>
  </si>
  <si>
    <t>Comments</t>
  </si>
  <si>
    <t>eel, American (n)</t>
  </si>
  <si>
    <t>TL (inches)</t>
  </si>
  <si>
    <t>TL (cm)</t>
  </si>
  <si>
    <t>End Time</t>
  </si>
  <si>
    <t>Start Time</t>
  </si>
  <si>
    <t>Event Type</t>
  </si>
  <si>
    <t># Participants</t>
  </si>
  <si>
    <t># Rods Used</t>
  </si>
  <si>
    <t>Bait (list all types)</t>
  </si>
  <si>
    <t># Nets</t>
  </si>
  <si>
    <t># Hauls</t>
  </si>
  <si>
    <t>Time</t>
  </si>
  <si>
    <t>Date</t>
  </si>
  <si>
    <t>Bait</t>
  </si>
  <si>
    <t>Lure</t>
  </si>
  <si>
    <t>Method</t>
  </si>
  <si>
    <t>Kept/Released</t>
  </si>
  <si>
    <t>Trapping</t>
  </si>
  <si>
    <t># Traps</t>
  </si>
  <si>
    <t># Seiners</t>
  </si>
  <si>
    <t># Attendees</t>
  </si>
  <si>
    <t>Sinker Type</t>
  </si>
  <si>
    <t>Rig Type</t>
  </si>
  <si>
    <t>Event Host</t>
  </si>
  <si>
    <t># Volunteer Anglers</t>
  </si>
  <si>
    <t>Scientific Name</t>
  </si>
  <si>
    <t xml:space="preserve">Site </t>
  </si>
  <si>
    <t>Anguilla rostrata</t>
  </si>
  <si>
    <t>Alosa pseudoharengus</t>
  </si>
  <si>
    <t>Alosa aestivalis</t>
  </si>
  <si>
    <t>Brevoortia tyrannus</t>
  </si>
  <si>
    <t>Anchoa mitchilli</t>
  </si>
  <si>
    <t>Menidia menidia</t>
  </si>
  <si>
    <t>Syngnathus fuscus</t>
  </si>
  <si>
    <t>Morone americana</t>
  </si>
  <si>
    <t>Morone saxatilis</t>
  </si>
  <si>
    <t>Pomatomus saltatrix</t>
  </si>
  <si>
    <t>Microgadus tomcod</t>
  </si>
  <si>
    <t>Urophycis regia</t>
  </si>
  <si>
    <t>Opsanus tau</t>
  </si>
  <si>
    <t>Tautoga onitis</t>
  </si>
  <si>
    <t>Tautogolabrus adspersus</t>
  </si>
  <si>
    <t>Gobiesox strumosus</t>
  </si>
  <si>
    <t>Rod Models</t>
  </si>
  <si>
    <t># Staff</t>
  </si>
  <si>
    <t>Salinity (ppt)</t>
  </si>
  <si>
    <t>Salinity - Method</t>
  </si>
  <si>
    <t>Fish/Invert</t>
  </si>
  <si>
    <t xml:space="preserve">Bait </t>
  </si>
  <si>
    <t>Average (cm)</t>
  </si>
  <si>
    <t>Average (inches)</t>
  </si>
  <si>
    <r>
      <t xml:space="preserve">Common Name (or Taxon) - </t>
    </r>
    <r>
      <rPr>
        <b/>
        <sz val="12"/>
        <color rgb="FFFF0000"/>
        <rFont val="Calibri"/>
        <family val="2"/>
        <scheme val="minor"/>
      </rPr>
      <t>INDIVIDUAL DATA</t>
    </r>
  </si>
  <si>
    <t>Blue Crab</t>
  </si>
  <si>
    <t>Sand Shrimp</t>
  </si>
  <si>
    <t xml:space="preserve">Hermit Crab, Long-wristed </t>
  </si>
  <si>
    <t>Pagurus longicarpus</t>
  </si>
  <si>
    <t>Callinectes sapidus</t>
  </si>
  <si>
    <t>Crangon septemspinosa</t>
  </si>
  <si>
    <t>Alitta succinea</t>
  </si>
  <si>
    <t>Geukensia demissa</t>
  </si>
  <si>
    <t xml:space="preserve">Mussel, Ribbed </t>
  </si>
  <si>
    <t>Horseshoe Crab, Atlantic</t>
  </si>
  <si>
    <t>Limulus polyphemus</t>
  </si>
  <si>
    <t xml:space="preserve">Periwinkle, Common </t>
  </si>
  <si>
    <t>Littorina littorea</t>
  </si>
  <si>
    <t>Moon Jelly</t>
  </si>
  <si>
    <t>Aurelia aurita</t>
  </si>
  <si>
    <t>Mya arenaria</t>
  </si>
  <si>
    <t>Tunicate, Sea Grape</t>
  </si>
  <si>
    <t>Molgula manhattensis</t>
  </si>
  <si>
    <t>Time (Range)</t>
  </si>
  <si>
    <t>Salinity - Time</t>
  </si>
  <si>
    <t>Salinity - Tool</t>
  </si>
  <si>
    <t>DO - Time</t>
  </si>
  <si>
    <t>DO - Method</t>
  </si>
  <si>
    <t>DO (ppm)</t>
  </si>
  <si>
    <t>DO - Tool</t>
  </si>
  <si>
    <t>Turbidity - Time</t>
  </si>
  <si>
    <t xml:space="preserve">Turbidity - Method </t>
  </si>
  <si>
    <t>Turbidity - Tool</t>
  </si>
  <si>
    <t>Turbidity (cm)</t>
  </si>
  <si>
    <t>Turbidity (NTU)</t>
  </si>
  <si>
    <t>pH</t>
  </si>
  <si>
    <t>pH - Time</t>
  </si>
  <si>
    <t>pH - Method</t>
  </si>
  <si>
    <t>pH - Tool</t>
  </si>
  <si>
    <t>Microbe - Time</t>
  </si>
  <si>
    <t>Microbe - Tool</t>
  </si>
  <si>
    <t>H20 Temp - Time</t>
  </si>
  <si>
    <t>H20 Temp - Method:</t>
  </si>
  <si>
    <t>H2O Temp - Tool</t>
  </si>
  <si>
    <t>Microbe Load</t>
  </si>
  <si>
    <t xml:space="preserve">Microbe - Method </t>
  </si>
  <si>
    <t># Registered</t>
  </si>
  <si>
    <t xml:space="preserve">Trap Type </t>
  </si>
  <si>
    <t>Special Thanks:</t>
  </si>
  <si>
    <t>Isa Del Bello</t>
  </si>
  <si>
    <t>Christopher Girgenti</t>
  </si>
  <si>
    <t>Christina Tobitsch</t>
  </si>
  <si>
    <t>Margie Turrin</t>
  </si>
  <si>
    <t>idelbello@brooklynbridgepark.org</t>
  </si>
  <si>
    <t xml:space="preserve">Email: </t>
  </si>
  <si>
    <t>trlake7@aol.com</t>
  </si>
  <si>
    <t>christopher.girgenti@randallsisland.org</t>
  </si>
  <si>
    <t>Anthony Urgitano</t>
  </si>
  <si>
    <t>Gilberto Diaz Jr.</t>
  </si>
  <si>
    <t>Ryan Revilla</t>
  </si>
  <si>
    <t>Gary Garcia</t>
  </si>
  <si>
    <t>Steve Stanne</t>
  </si>
  <si>
    <t>Tom Lake</t>
  </si>
  <si>
    <t>Jacqueline Washington</t>
  </si>
  <si>
    <t>Daniel Kaluka</t>
  </si>
  <si>
    <t>DATABASE CONTACT / CREDITS</t>
  </si>
  <si>
    <t xml:space="preserve">Reviewers - Fish Database: </t>
  </si>
  <si>
    <t>Peter J. Park</t>
  </si>
  <si>
    <t xml:space="preserve">Mudsnail, Eastern </t>
  </si>
  <si>
    <t>Rod Type</t>
  </si>
  <si>
    <r>
      <t>H2O Temp. (</t>
    </r>
    <r>
      <rPr>
        <b/>
        <sz val="12"/>
        <color rgb="FF0000FF"/>
        <rFont val="Calibri"/>
        <family val="2"/>
      </rPr>
      <t>°</t>
    </r>
    <r>
      <rPr>
        <b/>
        <sz val="12"/>
        <color rgb="FF0000FF"/>
        <rFont val="Calibri"/>
        <family val="2"/>
        <scheme val="minor"/>
      </rPr>
      <t>C/°F)</t>
    </r>
  </si>
  <si>
    <r>
      <t>Common Name (or Taxon) -</t>
    </r>
    <r>
      <rPr>
        <b/>
        <sz val="12"/>
        <color rgb="FFFF0000"/>
        <rFont val="Calibri"/>
        <family val="2"/>
        <scheme val="minor"/>
      </rPr>
      <t xml:space="preserve"> POOLED DATA </t>
    </r>
  </si>
  <si>
    <t>H20 Temp - Method</t>
  </si>
  <si>
    <t>Jason Siano</t>
  </si>
  <si>
    <t>WEBSITES:</t>
  </si>
  <si>
    <t xml:space="preserve">http://www.gpsnauticalcharts.com/main/us/us12338_p2234-east-river-newtown-creek-nautical-chart.html </t>
  </si>
  <si>
    <t>https://www.northeastoceandata.org/data-explorer/?{%22point%22:{%22type%22:%22point%22,%22x%22:-8220462.034969678,%22y%22:4982470.60959731,%22spatialReference%22:{%22wkid%22:102100,%22latestWkid%22:3857}},%22zoom%22:13,%22basemap%22:%22oceans%22,%22layers%22:[]}</t>
  </si>
  <si>
    <t>Zone</t>
  </si>
  <si>
    <t>High Tide</t>
  </si>
  <si>
    <t>Tritia obsoleta</t>
  </si>
  <si>
    <t>Fish</t>
  </si>
  <si>
    <t>Invertebrate</t>
  </si>
  <si>
    <t>Z9</t>
  </si>
  <si>
    <t>Brookly Bridge Park - Pier 4</t>
  </si>
  <si>
    <t>5/30/19</t>
  </si>
  <si>
    <t>n/a</t>
  </si>
  <si>
    <r>
      <t xml:space="preserve">tautog </t>
    </r>
    <r>
      <rPr>
        <i/>
        <sz val="11"/>
        <color theme="1"/>
        <rFont val="Calibri"/>
        <family val="2"/>
        <scheme val="minor"/>
      </rPr>
      <t>(blackfish)</t>
    </r>
    <r>
      <rPr>
        <sz val="11"/>
        <color theme="1"/>
        <rFont val="Calibri"/>
        <family val="2"/>
        <scheme val="minor"/>
      </rPr>
      <t xml:space="preserve"> (n)</t>
    </r>
  </si>
  <si>
    <t>Kept</t>
  </si>
  <si>
    <t>Released</t>
  </si>
  <si>
    <t>Pending</t>
  </si>
  <si>
    <t>Brookly Bridge Park - Pier 5</t>
  </si>
  <si>
    <t>10:12am</t>
  </si>
  <si>
    <t>10:19am</t>
  </si>
  <si>
    <t>9:19am</t>
  </si>
  <si>
    <t>7:57am</t>
  </si>
  <si>
    <t>adult</t>
  </si>
  <si>
    <t>Personal - Fishing</t>
  </si>
  <si>
    <t>16.5"</t>
  </si>
  <si>
    <t>17.5"</t>
  </si>
  <si>
    <t>hi-lo rig (sandworm- sandworm)</t>
  </si>
  <si>
    <t>sandworm</t>
  </si>
  <si>
    <t>hi-lo rig (bunker chunk- sandworm)</t>
  </si>
  <si>
    <r>
      <t>63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</si>
  <si>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Thermometer</t>
  </si>
  <si>
    <t>Foresty Suppliers Stock #89136</t>
  </si>
  <si>
    <t>17ppt</t>
  </si>
  <si>
    <t>Refractometer</t>
  </si>
  <si>
    <t>7ppm</t>
  </si>
  <si>
    <t>Colorimetry</t>
  </si>
  <si>
    <t>CHEMetrics</t>
  </si>
  <si>
    <t>Caught by Angela De Jesus</t>
  </si>
  <si>
    <t>Caught by Lillis</t>
  </si>
  <si>
    <t xml:space="preserve">Brookly Bridge Park - Pier 4 </t>
  </si>
  <si>
    <r>
      <t>64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</si>
  <si>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1:50pm</t>
  </si>
  <si>
    <t>11.5"</t>
  </si>
  <si>
    <r>
      <t>Grass Shrimp (</t>
    </r>
    <r>
      <rPr>
        <i/>
        <sz val="11"/>
        <color theme="1"/>
        <rFont val="Calibri"/>
        <family val="2"/>
        <scheme val="minor"/>
      </rPr>
      <t>Shore Shrimp</t>
    </r>
    <r>
      <rPr>
        <sz val="11"/>
        <color theme="1"/>
        <rFont val="Calibri"/>
        <family val="2"/>
        <scheme val="minor"/>
      </rPr>
      <t>)</t>
    </r>
  </si>
  <si>
    <t>11:30am-1:00pm</t>
  </si>
  <si>
    <r>
      <t xml:space="preserve">tautog </t>
    </r>
    <r>
      <rPr>
        <i/>
        <sz val="11"/>
        <color theme="1"/>
        <rFont val="Calibri"/>
        <family val="2"/>
        <scheme val="minor"/>
      </rPr>
      <t>(blackfish)</t>
    </r>
    <r>
      <rPr>
        <sz val="11"/>
        <color theme="1"/>
        <rFont val="Calibri"/>
        <family val="2"/>
        <scheme val="minor"/>
      </rPr>
      <t xml:space="preserve"> (n)</t>
    </r>
  </si>
  <si>
    <r>
      <t>64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</si>
  <si>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7:08am</t>
  </si>
  <si>
    <t>TL - any (inches)</t>
  </si>
  <si>
    <t>TL - any (cm)</t>
  </si>
  <si>
    <t>Length is Body Length</t>
  </si>
  <si>
    <t>9:30am-1:00pm</t>
  </si>
  <si>
    <t>20ft, 20ft</t>
  </si>
  <si>
    <t>1:00pm</t>
  </si>
  <si>
    <t>9:30am</t>
  </si>
  <si>
    <t>11:30am</t>
  </si>
  <si>
    <t>Measured (M) / Estimated (E)</t>
  </si>
  <si>
    <t>E</t>
  </si>
  <si>
    <t>M</t>
  </si>
  <si>
    <r>
      <t>Soft-shell Clam (</t>
    </r>
    <r>
      <rPr>
        <i/>
        <sz val="11"/>
        <color theme="1"/>
        <rFont val="Calibri"/>
        <family val="2"/>
        <scheme val="minor"/>
      </rPr>
      <t>Steamer Clam</t>
    </r>
    <r>
      <rPr>
        <sz val="11"/>
        <color theme="1"/>
        <rFont val="Calibri"/>
        <family val="2"/>
        <scheme val="minor"/>
      </rPr>
      <t>)</t>
    </r>
  </si>
  <si>
    <t>Length is Carapace Width</t>
  </si>
  <si>
    <r>
      <t>66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</si>
  <si>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probe</t>
  </si>
  <si>
    <t>Need to confirm</t>
  </si>
  <si>
    <t>Net Size (ft)</t>
  </si>
  <si>
    <r>
      <t>Clam Worm (</t>
    </r>
    <r>
      <rPr>
        <i/>
        <sz val="11"/>
        <color theme="1"/>
        <rFont val="Calibri"/>
        <family val="2"/>
        <scheme val="minor"/>
      </rPr>
      <t>Sandworm</t>
    </r>
    <r>
      <rPr>
        <sz val="11"/>
        <color theme="1"/>
        <rFont val="Calibri"/>
        <family val="2"/>
        <scheme val="minor"/>
      </rPr>
      <t>)</t>
    </r>
  </si>
  <si>
    <r>
      <t xml:space="preserve">cunner </t>
    </r>
    <r>
      <rPr>
        <i/>
        <sz val="11"/>
        <color theme="1"/>
        <rFont val="Calibri"/>
        <family val="2"/>
        <scheme val="minor"/>
      </rPr>
      <t>(bergall, chogy)</t>
    </r>
    <r>
      <rPr>
        <sz val="11"/>
        <color theme="1"/>
        <rFont val="Calibri"/>
        <family val="2"/>
        <scheme val="minor"/>
      </rPr>
      <t xml:space="preserve"> (n)</t>
    </r>
  </si>
  <si>
    <t>Christopher Bowser</t>
  </si>
  <si>
    <t>6/12/19</t>
  </si>
  <si>
    <t>4:15pm-5:20pm</t>
  </si>
  <si>
    <t>5:53pm</t>
  </si>
  <si>
    <t>St. Francis after school</t>
  </si>
  <si>
    <r>
      <rPr>
        <sz val="11"/>
        <color theme="1"/>
        <rFont val="Calibri"/>
        <family val="2"/>
      </rPr>
      <t>66°</t>
    </r>
    <r>
      <rPr>
        <sz val="11"/>
        <color theme="1"/>
        <rFont val="Calibri"/>
        <family val="2"/>
        <scheme val="minor"/>
      </rPr>
      <t>F</t>
    </r>
  </si>
  <si>
    <t>7-8</t>
  </si>
  <si>
    <t>Larvae</t>
  </si>
  <si>
    <r>
      <t>Palaemonetes</t>
    </r>
    <r>
      <rPr>
        <sz val="11"/>
        <color theme="1"/>
        <rFont val="Calibri"/>
        <family val="2"/>
        <scheme val="minor"/>
      </rPr>
      <t>spp.</t>
    </r>
  </si>
  <si>
    <t>Event - Seining</t>
  </si>
  <si>
    <t>4:15pm</t>
  </si>
  <si>
    <t>5:20pm</t>
  </si>
  <si>
    <t>1:10pm</t>
  </si>
  <si>
    <t>20ft</t>
  </si>
  <si>
    <t>St. Francis after-school. Lots of trash hauled in.</t>
  </si>
  <si>
    <t>9:00pm</t>
  </si>
  <si>
    <t>dropper loop rig (sandworm) - 4 oz sinker</t>
  </si>
  <si>
    <t>Caught by Amy Lee</t>
  </si>
  <si>
    <r>
      <t>67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</si>
  <si>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8:46am</t>
  </si>
  <si>
    <t>6-7ppm</t>
  </si>
  <si>
    <t>19ppt</t>
  </si>
  <si>
    <t>8:00pm</t>
  </si>
  <si>
    <t>Secchi Tube (120cm)</t>
  </si>
  <si>
    <t>13.75"</t>
  </si>
  <si>
    <t>15"</t>
  </si>
  <si>
    <t>Caught by participant</t>
  </si>
  <si>
    <t>13"</t>
  </si>
  <si>
    <t>14"</t>
  </si>
  <si>
    <t>16"</t>
  </si>
  <si>
    <t>17"</t>
  </si>
  <si>
    <t>7:20pm</t>
  </si>
  <si>
    <t>7:26pm</t>
  </si>
  <si>
    <t>7:37pm</t>
  </si>
  <si>
    <t>8:06pm</t>
  </si>
  <si>
    <t>8:50pm</t>
  </si>
  <si>
    <t>7:00-8:30pm</t>
  </si>
  <si>
    <t>9:50pm</t>
  </si>
  <si>
    <t>8.5"</t>
  </si>
  <si>
    <t>fish-finder rig</t>
  </si>
  <si>
    <t>bunker chunk</t>
  </si>
  <si>
    <t>10.125"</t>
  </si>
  <si>
    <t>Caught by Tomas Contreras Jr</t>
  </si>
  <si>
    <t>Event - Fishing Clinic</t>
  </si>
  <si>
    <r>
      <t>68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</si>
  <si>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12:30pm</t>
  </si>
  <si>
    <t>11:55pm</t>
  </si>
  <si>
    <t>6:00pm-7:30pm</t>
  </si>
  <si>
    <t>1:31pm</t>
  </si>
  <si>
    <t>Specimen was an epitoke.</t>
  </si>
  <si>
    <t>Juvenile</t>
  </si>
  <si>
    <r>
      <rPr>
        <sz val="11"/>
        <color theme="1"/>
        <rFont val="Calibri"/>
        <family val="2"/>
      </rPr>
      <t>70°</t>
    </r>
    <r>
      <rPr>
        <sz val="11"/>
        <color theme="1"/>
        <rFont val="Calibri"/>
        <family val="2"/>
        <scheme val="minor"/>
      </rPr>
      <t>F</t>
    </r>
  </si>
  <si>
    <t>6:00pm</t>
  </si>
  <si>
    <t>7:30pm</t>
  </si>
  <si>
    <t>6-7</t>
  </si>
  <si>
    <t>Brooklyn Bridge Park - Pier 5</t>
  </si>
  <si>
    <r>
      <t>71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</si>
  <si>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4:00pm</t>
  </si>
  <si>
    <t>13-14ppt</t>
  </si>
  <si>
    <t>5:30pm</t>
  </si>
  <si>
    <t>Caught by participant (Freshkills Park)</t>
  </si>
  <si>
    <t>Caught by Pawel</t>
  </si>
  <si>
    <t>Kept Live - Ed Center</t>
  </si>
  <si>
    <t>Event - DEC Train the Trainer</t>
  </si>
  <si>
    <t>2:59pm</t>
  </si>
  <si>
    <t>2:30pm</t>
  </si>
  <si>
    <t>4:57pm</t>
  </si>
  <si>
    <t>2:44pm</t>
  </si>
  <si>
    <t>3:00pm</t>
  </si>
  <si>
    <t>3:15pm</t>
  </si>
  <si>
    <t>bottom rig with 6" leader with size 1 circle hook (sandworm) - 2 oz sinker</t>
  </si>
  <si>
    <t>bottom rig with 6" leader with size 1 circlehook (sandworm) - 2 oz sinker</t>
  </si>
  <si>
    <t>7.75"</t>
  </si>
  <si>
    <t>6.75"</t>
  </si>
  <si>
    <t>13.5"</t>
  </si>
  <si>
    <t>8"</t>
  </si>
  <si>
    <t>2:12pm</t>
  </si>
  <si>
    <t>7, 4</t>
  </si>
  <si>
    <t>Corp, Staff Seine</t>
  </si>
  <si>
    <t>2:12pm-n/a</t>
  </si>
  <si>
    <t>4:52pm</t>
  </si>
  <si>
    <r>
      <rPr>
        <sz val="11"/>
        <color theme="1"/>
        <rFont val="Calibri"/>
        <family val="2"/>
      </rPr>
      <t>73°</t>
    </r>
    <r>
      <rPr>
        <sz val="11"/>
        <color theme="1"/>
        <rFont val="Calibri"/>
        <family val="2"/>
        <scheme val="minor"/>
      </rPr>
      <t>F</t>
    </r>
  </si>
  <si>
    <t>mating pair</t>
  </si>
  <si>
    <t>CT stated all silversides were similar in size.</t>
  </si>
  <si>
    <t>peter.park@nyack.edu</t>
  </si>
  <si>
    <t>Project Co-Leaders / Database Co-Creators:</t>
  </si>
  <si>
    <t>Fish Taxon List:</t>
  </si>
  <si>
    <t>Caught by PJP</t>
  </si>
  <si>
    <t>No fish caught (bait: sandworms, bunker)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</si>
</sst>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3" formatCode="_(* #,##0.00_);_(* \(#,##0.00\);_(* &quot;-&quot;??_);_(@_)"/>
  </numFmts>
  <fonts count="22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rgb="FF0000F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0000FF"/>
      <name val="Calibri"/>
      <family val="2"/>
      <scheme val="minor"/>
    </font>
    <font>
      <sz val="12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b/>
      <sz val="12"/>
      <color rgb="FF0000FF"/>
      <name val="Calibri"/>
      <family val="2"/>
    </font>
    <font>
      <sz val="11"/>
      <color rgb="FF0000FF"/>
      <name val="Calibri"/>
      <family val="2"/>
      <scheme val="minor"/>
    </font>
    <font>
      <b/>
      <sz val="12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i/>
      <sz val="11"/>
      <color rgb="FF00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CC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rgb="FFFFFFCC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505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0">
    <xf numFmtId="0" fontId="0" fillId="0" borderId="0"/>
    <xf numFmtId="0" fontId="1" fillId="0" borderId="0"/>
    <xf numFmtId="0" fontId="1" fillId="2" borderId="2" applyNumberFormat="0" applyFont="0" applyAlignment="0" applyProtection="0"/>
    <xf numFmtId="43" fontId="1" fillId="0" borderId="0" applyFont="0" applyFill="0" applyBorder="0" applyAlignment="0" applyProtection="0"/>
    <xf numFmtId="0" fontId="1" fillId="3" borderId="0" applyNumberFormat="0" applyBorder="0" applyAlignment="0" applyProtection="0"/>
    <xf numFmtId="0" fontId="1" fillId="4" borderId="0" applyNumberFormat="0" applyBorder="0" applyAlignment="0" applyProtection="0"/>
    <xf numFmtId="0" fontId="1" fillId="5" borderId="0" applyNumberFormat="0" applyBorder="0" applyAlignment="0" applyProtection="0"/>
    <xf numFmtId="0" fontId="1" fillId="6" borderId="0" applyNumberFormat="0" applyBorder="0" applyAlignment="0" applyProtection="0"/>
    <xf numFmtId="0" fontId="1" fillId="7" borderId="0" applyNumberFormat="0" applyBorder="0" applyAlignment="0" applyProtection="0"/>
    <xf numFmtId="0" fontId="13" fillId="0" borderId="0" applyNumberFormat="0" applyFill="0" applyBorder="0" applyAlignment="0" applyProtection="0"/>
  </cellStyleXfs>
  <cellXfs count="91">
    <xf numFmtId="0" fontId="0" fillId="0" borderId="0" xfId="0"/>
    <xf numFmtId="0" fontId="1" fillId="0" borderId="0" xfId="0" applyFont="1"/>
    <xf numFmtId="0" fontId="4" fillId="0" borderId="0" xfId="0" applyFont="1"/>
    <xf numFmtId="0" fontId="1" fillId="0" borderId="1" xfId="0" applyFont="1" applyBorder="1"/>
    <xf numFmtId="0" fontId="0" fillId="0" borderId="0" xfId="0" applyBorder="1"/>
    <xf numFmtId="0" fontId="6" fillId="0" borderId="0" xfId="0" applyFont="1" applyAlignment="1">
      <alignment horizontal="center"/>
    </xf>
    <xf numFmtId="0" fontId="0" fillId="0" borderId="0" xfId="0" applyFill="1"/>
    <xf numFmtId="0" fontId="1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wrapText="1"/>
    </xf>
    <xf numFmtId="0" fontId="1" fillId="0" borderId="0" xfId="0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Font="1"/>
    <xf numFmtId="0" fontId="6" fillId="0" borderId="1" xfId="0" applyFont="1" applyBorder="1" applyAlignment="1">
      <alignment horizontal="center"/>
    </xf>
    <xf numFmtId="0" fontId="9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6" fillId="0" borderId="1" xfId="0" applyFont="1" applyBorder="1" applyAlignment="1">
      <alignment horizontal="center" wrapText="1"/>
    </xf>
    <xf numFmtId="0" fontId="10" fillId="0" borderId="1" xfId="0" applyFont="1" applyFill="1" applyBorder="1" applyAlignment="1">
      <alignment horizontal="center" vertical="top" wrapText="1"/>
    </xf>
    <xf numFmtId="0" fontId="0" fillId="0" borderId="1" xfId="0" applyBorder="1" applyAlignment="1">
      <alignment wrapText="1"/>
    </xf>
    <xf numFmtId="0" fontId="1" fillId="0" borderId="1" xfId="0" applyFont="1" applyBorder="1" applyAlignment="1">
      <alignment wrapText="1"/>
    </xf>
    <xf numFmtId="0" fontId="0" fillId="0" borderId="0" xfId="0" applyAlignment="1">
      <alignment wrapText="1"/>
    </xf>
    <xf numFmtId="0" fontId="1" fillId="0" borderId="0" xfId="0" applyFont="1" applyAlignment="1">
      <alignment wrapText="1"/>
    </xf>
    <xf numFmtId="0" fontId="8" fillId="0" borderId="0" xfId="0" applyFont="1" applyFill="1"/>
    <xf numFmtId="0" fontId="0" fillId="0" borderId="0" xfId="0" applyAlignment="1">
      <alignment horizontal="center"/>
    </xf>
    <xf numFmtId="0" fontId="0" fillId="0" borderId="0" xfId="0" applyFont="1" applyAlignment="1">
      <alignment horizontal="center"/>
    </xf>
    <xf numFmtId="0" fontId="5" fillId="0" borderId="0" xfId="0" applyFont="1"/>
    <xf numFmtId="0" fontId="0" fillId="0" borderId="0" xfId="0" applyFont="1"/>
    <xf numFmtId="0" fontId="6" fillId="0" borderId="1" xfId="0" applyFont="1" applyFill="1" applyBorder="1" applyAlignment="1">
      <alignment horizontal="center" vertical="top" wrapText="1"/>
    </xf>
    <xf numFmtId="0" fontId="10" fillId="8" borderId="1" xfId="0" applyFont="1" applyFill="1" applyBorder="1" applyAlignment="1">
      <alignment horizontal="center" vertical="top" wrapText="1"/>
    </xf>
    <xf numFmtId="0" fontId="10" fillId="9" borderId="1" xfId="0" applyFont="1" applyFill="1" applyBorder="1" applyAlignment="1">
      <alignment horizontal="center" vertical="top" wrapText="1"/>
    </xf>
    <xf numFmtId="0" fontId="6" fillId="0" borderId="1" xfId="0" applyFont="1" applyBorder="1" applyAlignment="1">
      <alignment wrapText="1"/>
    </xf>
    <xf numFmtId="0" fontId="6" fillId="0" borderId="1" xfId="0" applyFont="1" applyFill="1" applyBorder="1" applyAlignment="1">
      <alignment wrapText="1"/>
    </xf>
    <xf numFmtId="0" fontId="4" fillId="0" borderId="0" xfId="0" applyFont="1" applyAlignment="1">
      <alignment wrapText="1"/>
    </xf>
    <xf numFmtId="0" fontId="0" fillId="0" borderId="1" xfId="0" applyFont="1" applyBorder="1"/>
    <xf numFmtId="0" fontId="14" fillId="0" borderId="1" xfId="0" applyFont="1" applyBorder="1"/>
    <xf numFmtId="0" fontId="4" fillId="0" borderId="0" xfId="0" applyFont="1" applyAlignment="1">
      <alignment horizontal="center" wrapText="1"/>
    </xf>
    <xf numFmtId="0" fontId="6" fillId="0" borderId="1" xfId="0" applyFont="1" applyFill="1" applyBorder="1" applyAlignment="1">
      <alignment horizontal="center" wrapText="1"/>
    </xf>
    <xf numFmtId="0" fontId="13" fillId="0" borderId="0" xfId="9"/>
    <xf numFmtId="0" fontId="0" fillId="0" borderId="1" xfId="0" applyFont="1" applyBorder="1" applyAlignment="1">
      <alignment horizontal="center" vertical="center"/>
    </xf>
    <xf numFmtId="0" fontId="15" fillId="0" borderId="1" xfId="0" applyFont="1" applyFill="1" applyBorder="1" applyAlignment="1">
      <alignment horizontal="center" vertical="top"/>
    </xf>
    <xf numFmtId="2" fontId="14" fillId="0" borderId="1" xfId="0" applyNumberFormat="1" applyFont="1" applyBorder="1" applyAlignment="1">
      <alignment horizontal="center" wrapText="1"/>
    </xf>
    <xf numFmtId="0" fontId="14" fillId="0" borderId="1" xfId="0" applyFont="1" applyFill="1" applyBorder="1" applyAlignment="1">
      <alignment horizontal="center"/>
    </xf>
    <xf numFmtId="0" fontId="15" fillId="0" borderId="1" xfId="0" applyFont="1" applyBorder="1" applyAlignment="1">
      <alignment horizontal="center"/>
    </xf>
    <xf numFmtId="0" fontId="0" fillId="0" borderId="1" xfId="0" applyFont="1" applyFill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14" fillId="0" borderId="1" xfId="0" applyFont="1" applyBorder="1" applyAlignment="1">
      <alignment horizontal="center"/>
    </xf>
    <xf numFmtId="49" fontId="14" fillId="0" borderId="1" xfId="0" applyNumberFormat="1" applyFont="1" applyBorder="1" applyAlignment="1">
      <alignment horizontal="center" wrapText="1"/>
    </xf>
    <xf numFmtId="2" fontId="16" fillId="0" borderId="1" xfId="0" applyNumberFormat="1" applyFont="1" applyBorder="1" applyAlignment="1">
      <alignment horizontal="center" wrapText="1"/>
    </xf>
    <xf numFmtId="0" fontId="0" fillId="9" borderId="1" xfId="0" applyNumberFormat="1" applyFont="1" applyFill="1" applyBorder="1" applyAlignment="1">
      <alignment horizontal="center" wrapText="1"/>
    </xf>
    <xf numFmtId="0" fontId="0" fillId="9" borderId="1" xfId="0" applyNumberFormat="1" applyFont="1" applyFill="1" applyBorder="1" applyAlignment="1">
      <alignment horizontal="center"/>
    </xf>
    <xf numFmtId="0" fontId="0" fillId="0" borderId="1" xfId="0" applyFont="1" applyBorder="1" applyAlignment="1">
      <alignment horizontal="center" wrapText="1"/>
    </xf>
    <xf numFmtId="2" fontId="0" fillId="0" borderId="1" xfId="0" applyNumberFormat="1" applyFont="1" applyBorder="1" applyAlignment="1">
      <alignment horizontal="center" wrapText="1"/>
    </xf>
    <xf numFmtId="0" fontId="14" fillId="0" borderId="1" xfId="0" applyFont="1" applyBorder="1" applyAlignment="1">
      <alignment horizontal="center" wrapText="1"/>
    </xf>
    <xf numFmtId="14" fontId="14" fillId="0" borderId="1" xfId="0" applyNumberFormat="1" applyFont="1" applyBorder="1"/>
    <xf numFmtId="0" fontId="16" fillId="0" borderId="1" xfId="0" applyFont="1" applyBorder="1" applyAlignment="1">
      <alignment horizontal="center"/>
    </xf>
    <xf numFmtId="0" fontId="14" fillId="8" borderId="1" xfId="0" applyFont="1" applyFill="1" applyBorder="1" applyAlignment="1">
      <alignment horizontal="center"/>
    </xf>
    <xf numFmtId="0" fontId="14" fillId="9" borderId="1" xfId="0" applyFont="1" applyFill="1" applyBorder="1" applyAlignment="1">
      <alignment horizontal="center"/>
    </xf>
    <xf numFmtId="2" fontId="0" fillId="10" borderId="1" xfId="0" applyNumberFormat="1" applyFont="1" applyFill="1" applyBorder="1" applyAlignment="1">
      <alignment horizontal="center" wrapText="1"/>
    </xf>
    <xf numFmtId="14" fontId="14" fillId="0" borderId="1" xfId="0" applyNumberFormat="1" applyFont="1" applyBorder="1" applyAlignment="1">
      <alignment horizontal="center"/>
    </xf>
    <xf numFmtId="0" fontId="0" fillId="9" borderId="1" xfId="0" applyFont="1" applyFill="1" applyBorder="1" applyAlignment="1">
      <alignment horizontal="center"/>
    </xf>
    <xf numFmtId="2" fontId="18" fillId="8" borderId="1" xfId="0" applyNumberFormat="1" applyFont="1" applyFill="1" applyBorder="1" applyAlignment="1">
      <alignment horizontal="center" wrapText="1"/>
    </xf>
    <xf numFmtId="0" fontId="18" fillId="9" borderId="1" xfId="0" applyNumberFormat="1" applyFont="1" applyFill="1" applyBorder="1" applyAlignment="1">
      <alignment horizontal="center" wrapText="1"/>
    </xf>
    <xf numFmtId="0" fontId="18" fillId="9" borderId="1" xfId="0" applyFont="1" applyFill="1" applyBorder="1" applyAlignment="1">
      <alignment horizontal="center"/>
    </xf>
    <xf numFmtId="0" fontId="18" fillId="9" borderId="1" xfId="0" applyNumberFormat="1" applyFont="1" applyFill="1" applyBorder="1" applyAlignment="1">
      <alignment horizontal="center"/>
    </xf>
    <xf numFmtId="2" fontId="0" fillId="0" borderId="1" xfId="0" applyNumberFormat="1" applyFont="1" applyFill="1" applyBorder="1" applyAlignment="1">
      <alignment horizontal="center" wrapText="1"/>
    </xf>
    <xf numFmtId="0" fontId="0" fillId="0" borderId="1" xfId="0" applyFont="1" applyBorder="1" applyAlignment="1">
      <alignment wrapText="1"/>
    </xf>
    <xf numFmtId="2" fontId="14" fillId="0" borderId="1" xfId="0" applyNumberFormat="1" applyFont="1" applyFill="1" applyBorder="1" applyAlignment="1">
      <alignment horizontal="center" wrapText="1"/>
    </xf>
    <xf numFmtId="14" fontId="0" fillId="0" borderId="1" xfId="0" applyNumberFormat="1" applyFont="1" applyBorder="1" applyAlignment="1">
      <alignment horizontal="center" wrapText="1"/>
    </xf>
    <xf numFmtId="0" fontId="0" fillId="10" borderId="1" xfId="0" applyFont="1" applyFill="1" applyBorder="1" applyAlignment="1">
      <alignment horizontal="center" wrapText="1"/>
    </xf>
    <xf numFmtId="0" fontId="10" fillId="11" borderId="1" xfId="0" applyFont="1" applyFill="1" applyBorder="1" applyAlignment="1">
      <alignment horizontal="center" vertical="top" wrapText="1"/>
    </xf>
    <xf numFmtId="0" fontId="14" fillId="11" borderId="1" xfId="0" applyFont="1" applyFill="1" applyBorder="1" applyAlignment="1">
      <alignment horizontal="center"/>
    </xf>
    <xf numFmtId="49" fontId="0" fillId="0" borderId="1" xfId="0" applyNumberFormat="1" applyFont="1" applyBorder="1" applyAlignment="1">
      <alignment horizontal="center"/>
    </xf>
    <xf numFmtId="0" fontId="14" fillId="11" borderId="1" xfId="0" applyNumberFormat="1" applyFont="1" applyFill="1" applyBorder="1" applyAlignment="1">
      <alignment horizontal="center" wrapText="1"/>
    </xf>
    <xf numFmtId="0" fontId="0" fillId="0" borderId="1" xfId="0" applyFont="1" applyFill="1" applyBorder="1" applyAlignment="1">
      <alignment horizontal="center" wrapText="1"/>
    </xf>
    <xf numFmtId="0" fontId="19" fillId="0" borderId="1" xfId="0" applyFont="1" applyBorder="1" applyAlignment="1">
      <alignment horizontal="center"/>
    </xf>
    <xf numFmtId="0" fontId="14" fillId="10" borderId="1" xfId="0" applyNumberFormat="1" applyFont="1" applyFill="1" applyBorder="1" applyAlignment="1">
      <alignment horizontal="center" wrapText="1"/>
    </xf>
    <xf numFmtId="0" fontId="14" fillId="10" borderId="1" xfId="0" applyNumberFormat="1" applyFont="1" applyFill="1" applyBorder="1" applyAlignment="1">
      <alignment horizontal="center"/>
    </xf>
    <xf numFmtId="0" fontId="0" fillId="10" borderId="1" xfId="0" applyNumberFormat="1" applyFont="1" applyFill="1" applyBorder="1" applyAlignment="1">
      <alignment horizontal="center"/>
    </xf>
    <xf numFmtId="0" fontId="20" fillId="10" borderId="0" xfId="0" applyFont="1" applyFill="1"/>
    <xf numFmtId="0" fontId="20" fillId="12" borderId="0" xfId="0" applyFont="1" applyFill="1"/>
    <xf numFmtId="0" fontId="21" fillId="0" borderId="1" xfId="0" applyFont="1" applyBorder="1" applyAlignment="1">
      <alignment horizontal="center"/>
    </xf>
    <xf numFmtId="2" fontId="0" fillId="0" borderId="1" xfId="0" applyNumberFormat="1" applyFont="1" applyBorder="1" applyAlignment="1">
      <alignment horizontal="center"/>
    </xf>
    <xf numFmtId="0" fontId="14" fillId="10" borderId="1" xfId="0" applyFont="1" applyFill="1" applyBorder="1" applyAlignment="1">
      <alignment horizontal="center"/>
    </xf>
    <xf numFmtId="0" fontId="18" fillId="8" borderId="1" xfId="0" applyFont="1" applyFill="1" applyBorder="1" applyAlignment="1">
      <alignment horizontal="center"/>
    </xf>
    <xf numFmtId="0" fontId="0" fillId="0" borderId="1" xfId="0" applyBorder="1" applyAlignment="1">
      <alignment horizontal="center" wrapText="1"/>
    </xf>
    <xf numFmtId="0" fontId="0" fillId="0" borderId="1" xfId="0" applyBorder="1" applyAlignment="1">
      <alignment horizontal="center"/>
    </xf>
    <xf numFmtId="0" fontId="0" fillId="10" borderId="1" xfId="0" applyFont="1" applyFill="1" applyBorder="1" applyAlignment="1">
      <alignment horizontal="center"/>
    </xf>
    <xf numFmtId="0" fontId="14" fillId="0" borderId="3" xfId="0" applyFont="1" applyBorder="1" applyAlignment="1">
      <alignment horizontal="center"/>
    </xf>
    <xf numFmtId="0" fontId="0" fillId="0" borderId="1" xfId="0" applyBorder="1"/>
    <xf numFmtId="0" fontId="14" fillId="0" borderId="4" xfId="0" applyFont="1" applyFill="1" applyBorder="1" applyAlignment="1">
      <alignment horizontal="center"/>
    </xf>
    <xf numFmtId="0" fontId="0" fillId="8" borderId="1" xfId="0" applyFill="1" applyBorder="1" applyAlignment="1">
      <alignment horizontal="center"/>
    </xf>
    <xf numFmtId="0" fontId="14" fillId="9" borderId="1" xfId="0" applyNumberFormat="1" applyFont="1" applyFill="1" applyBorder="1" applyAlignment="1">
      <alignment horizontal="center" wrapText="1"/>
    </xf>
  </cellXfs>
  <cellStyles count="10">
    <cellStyle name="20% - Accent4 2" xfId="5"/>
    <cellStyle name="20% - Accent6 2" xfId="7"/>
    <cellStyle name="40% - Accent2 2" xfId="4"/>
    <cellStyle name="40% - Accent5 2" xfId="6"/>
    <cellStyle name="40% - Accent6 2" xfId="8"/>
    <cellStyle name="Comma 2" xfId="3"/>
    <cellStyle name="Hyperlink" xfId="9" builtinId="8"/>
    <cellStyle name="Normal" xfId="0" builtinId="0"/>
    <cellStyle name="Normal 2" xfId="1"/>
    <cellStyle name="Note 2" xfId="2"/>
  </cellStyles>
  <dxfs count="0"/>
  <tableStyles count="0" defaultTableStyle="TableStyleMedium2" defaultPivotStyle="PivotStyleLight16"/>
  <colors>
    <mruColors>
      <color rgb="FFFFFFCC"/>
      <color rgb="FFFF5050"/>
      <color rgb="FF0000FF"/>
      <color rgb="FF848484"/>
      <color rgb="FFFFCCFF"/>
      <color rgb="FF00FF00"/>
      <color rgb="FF00FFFF"/>
      <color rgb="FF9933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252082</xdr:colOff>
      <xdr:row>55</xdr:row>
      <xdr:rowOff>103810</xdr:rowOff>
    </xdr:from>
    <xdr:to>
      <xdr:col>16</xdr:col>
      <xdr:colOff>38793</xdr:colOff>
      <xdr:row>104</xdr:row>
      <xdr:rowOff>166402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12E004-EC77-4AD8-9C44-5C3627A903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082" y="10009810"/>
          <a:ext cx="9540311" cy="88879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16</xdr:col>
      <xdr:colOff>534390</xdr:colOff>
      <xdr:row>3</xdr:row>
      <xdr:rowOff>107863</xdr:rowOff>
    </xdr:from>
    <xdr:to>
      <xdr:col>23</xdr:col>
      <xdr:colOff>141325</xdr:colOff>
      <xdr:row>36</xdr:row>
      <xdr:rowOff>96979</xdr:rowOff>
    </xdr:to>
    <xdr:sp macro="" textlink="">
      <xdr:nvSpPr>
        <xdr:cNvPr id="4" name="Text Box 2">
          <a:extLst>
            <a:ext uri="{FF2B5EF4-FFF2-40B4-BE49-F238E27FC236}">
              <a16:creationId xmlns:a16="http://schemas.microsoft.com/office/drawing/2014/main" id="{39CF072C-294C-4147-8C54-82CC9C323019}"/>
            </a:ext>
          </a:extLst>
        </xdr:cNvPr>
        <xdr:cNvSpPr txBox="1">
          <a:spLocks noChangeArrowheads="1"/>
        </xdr:cNvSpPr>
      </xdr:nvSpPr>
      <xdr:spPr bwMode="auto">
        <a:xfrm>
          <a:off x="10287990" y="648190"/>
          <a:ext cx="3874135" cy="5932716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rot="0" vert="horz" wrap="square" lIns="91440" tIns="45720" rIns="91440" bIns="45720" anchor="t" anchorCtr="0">
          <a:noAutofit/>
        </a:bodyPr>
        <a:lstStyle/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1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Little Bay (east of Throgs Neck Bridge)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2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Whitestone Bridge to Throgs Neck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3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Eastern tip Riker’s Island to Whitestone Bridge (This zone does </a:t>
          </a:r>
          <a:r>
            <a:rPr lang="en-US" sz="1050" u="sng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not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 include Riker’s Island)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4a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RFK Bridge (west and south aspects of bridge) to eastern tip Riker’s Island (This zone includes Riker’s Island)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4b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Harlem River between Broadway Bridge (north), RFK Bridge (east aspect of bridge), and Ward’s Island Bridge (south)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5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Ward’s Island Bridge and RFK Bridge (southern aspect of bridge) to Ed Koch Queensboro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6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Ed Koch Queensboro Bridge to Queens Midtown Tunnel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7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Queens Midtown Tunnel to Williamsburg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8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Williamsburg Bridge to Manhattan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9: 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Manhattan Bridge to Hugh L. Carey Tunnel 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10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Upper New York Bay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A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Westchester Creek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B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Bronx River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C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Flushing Creek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D: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 Newtown Creek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229590</xdr:colOff>
      <xdr:row>1</xdr:row>
      <xdr:rowOff>14842</xdr:rowOff>
    </xdr:from>
    <xdr:to>
      <xdr:col>16</xdr:col>
      <xdr:colOff>23850</xdr:colOff>
      <xdr:row>54</xdr:row>
      <xdr:rowOff>91042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1FEFC1-3512-4DA9-AF46-BB913D689C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90" y="194951"/>
          <a:ext cx="9547860" cy="96219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www.gpsnauticalcharts.com/main/us/us12338_p2234-east-river-newtown-creek-nautical-chart.htm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T9"/>
  <sheetViews>
    <sheetView zoomScaleNormal="100" workbookViewId="0">
      <pane xSplit="1" topLeftCell="B1" activePane="topRight" state="frozen"/>
      <selection pane="topRight" activeCell="E13" sqref="E13"/>
    </sheetView>
  </sheetViews>
  <sheetFormatPr defaultColWidth="9.109375" defaultRowHeight="15.6" x14ac:dyDescent="0.3"/>
  <cols>
    <col min="1" max="1" width="11.6640625" style="1" customWidth="1"/>
    <col min="2" max="2" width="26.88671875" style="20" customWidth="1"/>
    <col min="3" max="3" width="9.44140625" style="20" bestFit="1" customWidth="1"/>
    <col min="4" max="4" width="11.44140625" style="20" customWidth="1"/>
    <col min="5" max="5" width="10.33203125" style="20" customWidth="1"/>
    <col min="6" max="6" width="13.33203125" style="20" customWidth="1"/>
    <col min="7" max="8" width="14.33203125" style="20" customWidth="1"/>
    <col min="9" max="9" width="9.109375" style="20"/>
    <col min="10" max="10" width="18.88671875" style="20" customWidth="1"/>
    <col min="11" max="11" width="9.109375" style="20"/>
    <col min="12" max="12" width="41.6640625" style="20" customWidth="1"/>
    <col min="13" max="13" width="22.33203125" style="2" bestFit="1" customWidth="1"/>
    <col min="14" max="14" width="16.5546875" style="2" bestFit="1" customWidth="1"/>
    <col min="15" max="15" width="14.109375" style="2" customWidth="1"/>
    <col min="16" max="16" width="21.6640625" style="2" bestFit="1" customWidth="1"/>
    <col min="17" max="17" width="19.88671875" style="2" customWidth="1"/>
    <col min="18" max="18" width="25.33203125" style="2" bestFit="1" customWidth="1"/>
    <col min="19" max="19" width="21.6640625" style="2" bestFit="1" customWidth="1"/>
    <col min="20" max="20" width="28.44140625" style="2" bestFit="1" customWidth="1"/>
    <col min="21" max="21" width="13.6640625" style="1" bestFit="1" customWidth="1"/>
    <col min="22" max="22" width="20.44140625" style="1" bestFit="1" customWidth="1"/>
    <col min="23" max="23" width="19.5546875" style="1" bestFit="1" customWidth="1"/>
    <col min="24" max="25" width="18.33203125" style="1" customWidth="1"/>
    <col min="26" max="26" width="12.88671875" style="1" customWidth="1"/>
    <col min="27" max="29" width="19.109375" style="1" customWidth="1"/>
    <col min="30" max="30" width="14.44140625" style="1" bestFit="1" customWidth="1"/>
    <col min="31" max="31" width="17.33203125" style="1" customWidth="1"/>
    <col min="32" max="32" width="17.88671875" style="1" customWidth="1"/>
    <col min="33" max="33" width="27.109375" style="1" customWidth="1"/>
    <col min="34" max="34" width="21" style="1" customWidth="1"/>
    <col min="35" max="35" width="19.5546875" style="1" bestFit="1" customWidth="1"/>
    <col min="36" max="36" width="15.44140625" style="1" customWidth="1"/>
    <col min="37" max="37" width="19.5546875" style="1" customWidth="1"/>
    <col min="38" max="38" width="17" style="1" bestFit="1" customWidth="1"/>
    <col min="39" max="39" width="16.33203125" style="1" bestFit="1" customWidth="1"/>
    <col min="40" max="40" width="23.5546875" style="1" bestFit="1" customWidth="1"/>
    <col min="41" max="41" width="18.5546875" style="1" customWidth="1"/>
    <col min="42" max="42" width="22.33203125" style="1" customWidth="1"/>
    <col min="43" max="43" width="25.6640625" style="1" customWidth="1"/>
    <col min="44" max="45" width="21" style="1" customWidth="1"/>
    <col min="46" max="47" width="23.6640625" style="1" customWidth="1"/>
    <col min="48" max="16384" width="9.109375" style="1"/>
  </cols>
  <sheetData>
    <row r="1" spans="1:20" s="5" customFormat="1" x14ac:dyDescent="0.3">
      <c r="A1" s="12" t="s">
        <v>26</v>
      </c>
      <c r="B1" s="15" t="s">
        <v>44</v>
      </c>
      <c r="C1" s="15" t="s">
        <v>33</v>
      </c>
      <c r="D1" s="15" t="s">
        <v>25</v>
      </c>
      <c r="E1" s="15" t="s">
        <v>24</v>
      </c>
      <c r="F1" s="15" t="s">
        <v>114</v>
      </c>
      <c r="G1" s="15" t="s">
        <v>41</v>
      </c>
      <c r="H1" s="15" t="s">
        <v>40</v>
      </c>
      <c r="I1" s="15" t="s">
        <v>30</v>
      </c>
      <c r="J1" s="15" t="s">
        <v>205</v>
      </c>
      <c r="K1" s="15" t="s">
        <v>31</v>
      </c>
      <c r="L1" s="16" t="s">
        <v>20</v>
      </c>
    </row>
    <row r="2" spans="1:20" s="23" customFormat="1" ht="14.4" x14ac:dyDescent="0.3">
      <c r="A2" s="43" t="s">
        <v>1</v>
      </c>
      <c r="B2" s="39" t="s">
        <v>151</v>
      </c>
      <c r="C2" s="45" t="s">
        <v>152</v>
      </c>
      <c r="D2" s="65" t="s">
        <v>195</v>
      </c>
      <c r="E2" s="49" t="s">
        <v>194</v>
      </c>
      <c r="F2" s="67" t="s">
        <v>157</v>
      </c>
      <c r="G2" s="67" t="s">
        <v>157</v>
      </c>
      <c r="H2" s="67" t="s">
        <v>157</v>
      </c>
      <c r="I2" s="49">
        <v>2</v>
      </c>
      <c r="J2" s="49" t="s">
        <v>193</v>
      </c>
      <c r="K2" s="49">
        <v>22</v>
      </c>
      <c r="L2" s="49" t="s">
        <v>153</v>
      </c>
      <c r="M2" s="14"/>
      <c r="N2" s="14"/>
      <c r="O2" s="14"/>
      <c r="P2" s="14"/>
      <c r="Q2" s="14"/>
      <c r="R2" s="14"/>
      <c r="S2" s="14"/>
      <c r="T2" s="14"/>
    </row>
    <row r="3" spans="1:20" s="23" customFormat="1" ht="14.4" x14ac:dyDescent="0.3">
      <c r="A3" s="43" t="s">
        <v>1</v>
      </c>
      <c r="B3" s="39" t="s">
        <v>151</v>
      </c>
      <c r="C3" s="66">
        <v>43617</v>
      </c>
      <c r="D3" s="49" t="s">
        <v>196</v>
      </c>
      <c r="E3" s="49" t="s">
        <v>220</v>
      </c>
      <c r="F3" s="67" t="s">
        <v>157</v>
      </c>
      <c r="G3" s="67" t="s">
        <v>157</v>
      </c>
      <c r="H3" s="67" t="s">
        <v>157</v>
      </c>
      <c r="I3" s="49">
        <v>2</v>
      </c>
      <c r="J3" s="49" t="s">
        <v>193</v>
      </c>
      <c r="K3" s="72">
        <v>27</v>
      </c>
      <c r="L3" s="49" t="s">
        <v>153</v>
      </c>
      <c r="M3" s="14"/>
      <c r="N3" s="14"/>
      <c r="O3" s="14"/>
      <c r="P3" s="14"/>
      <c r="Q3" s="14"/>
      <c r="R3" s="14"/>
      <c r="S3" s="14"/>
      <c r="T3" s="14"/>
    </row>
    <row r="4" spans="1:20" s="23" customFormat="1" ht="14.4" x14ac:dyDescent="0.3">
      <c r="A4" s="43" t="s">
        <v>1</v>
      </c>
      <c r="B4" s="39" t="s">
        <v>151</v>
      </c>
      <c r="C4" s="66">
        <v>43628</v>
      </c>
      <c r="D4" s="49" t="s">
        <v>218</v>
      </c>
      <c r="E4" s="49" t="s">
        <v>219</v>
      </c>
      <c r="F4" s="67" t="s">
        <v>157</v>
      </c>
      <c r="G4" s="67" t="s">
        <v>157</v>
      </c>
      <c r="H4" s="72">
        <v>8</v>
      </c>
      <c r="I4" s="49">
        <v>1</v>
      </c>
      <c r="J4" s="49" t="s">
        <v>221</v>
      </c>
      <c r="K4" s="72">
        <v>6</v>
      </c>
      <c r="L4" s="49" t="s">
        <v>222</v>
      </c>
      <c r="M4" s="14"/>
      <c r="N4" s="14"/>
      <c r="O4" s="14"/>
      <c r="P4" s="14"/>
      <c r="Q4" s="14"/>
      <c r="R4" s="14"/>
      <c r="S4" s="14"/>
      <c r="T4" s="14"/>
    </row>
    <row r="5" spans="1:20" s="23" customFormat="1" ht="14.4" x14ac:dyDescent="0.3">
      <c r="A5" s="43" t="s">
        <v>1</v>
      </c>
      <c r="B5" s="39" t="s">
        <v>151</v>
      </c>
      <c r="C5" s="66">
        <v>43638</v>
      </c>
      <c r="D5" s="49" t="s">
        <v>260</v>
      </c>
      <c r="E5" s="49" t="s">
        <v>261</v>
      </c>
      <c r="F5" s="67" t="s">
        <v>157</v>
      </c>
      <c r="G5" s="67" t="s">
        <v>157</v>
      </c>
      <c r="H5" s="72">
        <v>10</v>
      </c>
      <c r="I5" s="49">
        <v>2</v>
      </c>
      <c r="J5" s="49" t="s">
        <v>193</v>
      </c>
      <c r="K5" s="72">
        <f>9+9</f>
        <v>18</v>
      </c>
      <c r="L5" s="49" t="s">
        <v>153</v>
      </c>
      <c r="M5" s="14"/>
      <c r="N5" s="14"/>
      <c r="O5" s="14"/>
      <c r="P5" s="14"/>
      <c r="Q5" s="14"/>
      <c r="R5" s="14"/>
      <c r="S5" s="14"/>
      <c r="T5" s="14"/>
    </row>
    <row r="6" spans="1:20" s="23" customFormat="1" ht="14.4" x14ac:dyDescent="0.3">
      <c r="A6" s="43" t="s">
        <v>1</v>
      </c>
      <c r="B6" s="39" t="s">
        <v>151</v>
      </c>
      <c r="C6" s="66">
        <v>43642</v>
      </c>
      <c r="D6" s="49" t="s">
        <v>284</v>
      </c>
      <c r="E6" s="49" t="s">
        <v>153</v>
      </c>
      <c r="F6" s="67" t="s">
        <v>157</v>
      </c>
      <c r="G6" s="67" t="s">
        <v>157</v>
      </c>
      <c r="H6" s="72">
        <v>4</v>
      </c>
      <c r="I6" s="49">
        <v>2</v>
      </c>
      <c r="J6" s="49" t="s">
        <v>193</v>
      </c>
      <c r="K6" s="72" t="s">
        <v>285</v>
      </c>
      <c r="L6" s="49" t="s">
        <v>286</v>
      </c>
      <c r="M6" s="14"/>
      <c r="N6" s="14"/>
      <c r="O6" s="14"/>
      <c r="P6" s="14"/>
      <c r="Q6" s="14"/>
      <c r="R6" s="14"/>
      <c r="S6" s="14"/>
      <c r="T6" s="14"/>
    </row>
    <row r="8" spans="1:20" x14ac:dyDescent="0.3">
      <c r="A8" s="77" t="s">
        <v>157</v>
      </c>
    </row>
    <row r="9" spans="1:20" x14ac:dyDescent="0.3">
      <c r="A9" s="78" t="s">
        <v>204</v>
      </c>
    </row>
  </sheetData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2"/>
  <sheetViews>
    <sheetView workbookViewId="0">
      <pane xSplit="1" topLeftCell="B1" activePane="topRight" state="frozen"/>
      <selection pane="topRight" activeCell="C1" sqref="C1:C1048576"/>
    </sheetView>
  </sheetViews>
  <sheetFormatPr defaultRowHeight="15.6" x14ac:dyDescent="0.3"/>
  <cols>
    <col min="1" max="1" width="13.109375" style="1" bestFit="1" customWidth="1"/>
    <col min="2" max="2" width="18" style="1" bestFit="1" customWidth="1"/>
    <col min="3" max="3" width="9.5546875" bestFit="1" customWidth="1"/>
    <col min="4" max="4" width="13" style="1" customWidth="1"/>
    <col min="5" max="5" width="10.33203125" style="19" bestFit="1" customWidth="1"/>
    <col min="6" max="6" width="13.33203125" style="20" customWidth="1"/>
    <col min="7" max="7" width="14.33203125" style="19" bestFit="1" customWidth="1"/>
    <col min="8" max="8" width="14.33203125" style="19" customWidth="1"/>
    <col min="9" max="9" width="20.5546875" style="19" bestFit="1" customWidth="1"/>
    <col min="10" max="10" width="15.33203125" style="19" bestFit="1" customWidth="1"/>
    <col min="11" max="11" width="14.109375" style="19" bestFit="1" customWidth="1"/>
    <col min="12" max="12" width="13.109375" style="19" bestFit="1" customWidth="1"/>
    <col min="13" max="13" width="18.44140625" style="19" bestFit="1" customWidth="1"/>
    <col min="14" max="14" width="13.33203125" style="19" customWidth="1"/>
    <col min="15" max="15" width="12.33203125" style="19" customWidth="1"/>
    <col min="16" max="16" width="9.109375" style="19"/>
    <col min="17" max="17" width="29" style="19" customWidth="1"/>
  </cols>
  <sheetData>
    <row r="1" spans="1:17" s="13" customFormat="1" ht="18" customHeight="1" x14ac:dyDescent="0.3">
      <c r="A1" s="12" t="s">
        <v>26</v>
      </c>
      <c r="B1" s="12" t="s">
        <v>44</v>
      </c>
      <c r="C1" s="12" t="s">
        <v>33</v>
      </c>
      <c r="D1" s="12" t="s">
        <v>25</v>
      </c>
      <c r="E1" s="15" t="s">
        <v>24</v>
      </c>
      <c r="F1" s="15" t="s">
        <v>114</v>
      </c>
      <c r="G1" s="15" t="s">
        <v>27</v>
      </c>
      <c r="H1" s="15" t="s">
        <v>65</v>
      </c>
      <c r="I1" s="15" t="s">
        <v>45</v>
      </c>
      <c r="J1" s="15" t="s">
        <v>137</v>
      </c>
      <c r="K1" s="15" t="s">
        <v>64</v>
      </c>
      <c r="L1" s="15" t="s">
        <v>28</v>
      </c>
      <c r="M1" s="15" t="s">
        <v>29</v>
      </c>
      <c r="N1" s="15" t="s">
        <v>42</v>
      </c>
      <c r="O1" s="15" t="s">
        <v>43</v>
      </c>
      <c r="P1" s="15" t="s">
        <v>35</v>
      </c>
      <c r="Q1" s="16" t="s">
        <v>20</v>
      </c>
    </row>
    <row r="2" spans="1:17" s="25" customFormat="1" ht="14.4" x14ac:dyDescent="0.3">
      <c r="A2" s="32"/>
      <c r="B2" s="32"/>
      <c r="C2" s="70"/>
      <c r="D2" s="65"/>
      <c r="E2" s="64"/>
      <c r="F2" s="49"/>
      <c r="G2" s="49"/>
      <c r="H2" s="49"/>
      <c r="I2" s="64"/>
      <c r="J2" s="64"/>
      <c r="K2" s="64"/>
      <c r="L2" s="64"/>
      <c r="M2" s="64"/>
      <c r="N2" s="64"/>
      <c r="O2" s="64"/>
      <c r="P2" s="64"/>
      <c r="Q2" s="64"/>
    </row>
  </sheetData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"/>
  <sheetViews>
    <sheetView workbookViewId="0">
      <pane xSplit="1" topLeftCell="B1" activePane="topRight" state="frozen"/>
      <selection pane="topRight" activeCell="C15" sqref="C15"/>
    </sheetView>
  </sheetViews>
  <sheetFormatPr defaultRowHeight="15.6" x14ac:dyDescent="0.3"/>
  <cols>
    <col min="1" max="1" width="13.109375" bestFit="1" customWidth="1"/>
    <col min="2" max="2" width="13.109375" style="19" customWidth="1"/>
    <col min="3" max="3" width="11.6640625" style="20" customWidth="1"/>
    <col min="4" max="4" width="13" style="19" customWidth="1"/>
    <col min="5" max="5" width="9.6640625" style="19" bestFit="1" customWidth="1"/>
    <col min="6" max="6" width="13.33203125" style="20" customWidth="1"/>
    <col min="7" max="7" width="14.33203125" style="20" customWidth="1"/>
    <col min="8" max="8" width="19.109375" style="19" bestFit="1" customWidth="1"/>
    <col min="9" max="9" width="11.44140625" style="19" customWidth="1"/>
    <col min="10" max="10" width="22.44140625" style="19" customWidth="1"/>
    <col min="11" max="11" width="38.6640625" style="19" customWidth="1"/>
  </cols>
  <sheetData>
    <row r="1" spans="1:11" s="14" customFormat="1" ht="18" customHeight="1" x14ac:dyDescent="0.3">
      <c r="A1" s="12" t="s">
        <v>26</v>
      </c>
      <c r="B1" s="15" t="s">
        <v>33</v>
      </c>
      <c r="C1" s="15" t="s">
        <v>44</v>
      </c>
      <c r="D1" s="15" t="s">
        <v>25</v>
      </c>
      <c r="E1" s="15" t="s">
        <v>24</v>
      </c>
      <c r="F1" s="15" t="s">
        <v>114</v>
      </c>
      <c r="G1" s="15" t="s">
        <v>41</v>
      </c>
      <c r="H1" s="15" t="s">
        <v>115</v>
      </c>
      <c r="I1" s="15" t="s">
        <v>39</v>
      </c>
      <c r="J1" s="15" t="s">
        <v>69</v>
      </c>
      <c r="K1" s="16" t="s">
        <v>20</v>
      </c>
    </row>
    <row r="2" spans="1:11" x14ac:dyDescent="0.3">
      <c r="A2" s="3" t="s">
        <v>38</v>
      </c>
      <c r="B2" s="18"/>
      <c r="C2" s="18"/>
      <c r="D2" s="18"/>
      <c r="E2" s="17"/>
      <c r="F2" s="18"/>
      <c r="G2" s="18"/>
      <c r="H2" s="17"/>
      <c r="I2" s="17"/>
      <c r="J2" s="17"/>
      <c r="K2" s="17"/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X52"/>
  <sheetViews>
    <sheetView zoomScale="85" zoomScaleNormal="85" workbookViewId="0">
      <pane xSplit="6" ySplit="1" topLeftCell="G34" activePane="bottomRight" state="frozen"/>
      <selection pane="topRight" activeCell="G1" sqref="G1"/>
      <selection pane="bottomLeft" activeCell="A2" sqref="A2"/>
      <selection pane="bottomRight" activeCell="F46" sqref="F46"/>
    </sheetView>
  </sheetViews>
  <sheetFormatPr defaultColWidth="8.88671875" defaultRowHeight="18" x14ac:dyDescent="0.35"/>
  <cols>
    <col min="1" max="1" width="34.109375" style="10" customWidth="1"/>
    <col min="2" max="2" width="21.88671875" style="10" bestFit="1" customWidth="1"/>
    <col min="3" max="3" width="14.109375" customWidth="1"/>
    <col min="4" max="4" width="6.109375" bestFit="1" customWidth="1"/>
    <col min="5" max="5" width="24.88671875" style="10" customWidth="1"/>
    <col min="6" max="6" width="10.33203125" style="10" customWidth="1"/>
    <col min="7" max="7" width="15.33203125" style="10" bestFit="1" customWidth="1"/>
    <col min="8" max="8" width="9.6640625" style="10" bestFit="1" customWidth="1"/>
    <col min="9" max="9" width="16.109375" style="22" customWidth="1"/>
    <col min="10" max="10" width="10" style="10" bestFit="1" customWidth="1"/>
    <col min="11" max="11" width="19.109375" style="11" bestFit="1" customWidth="1"/>
    <col min="12" max="12" width="20.5546875" style="11" bestFit="1" customWidth="1"/>
    <col min="13" max="13" width="20.5546875" style="11" customWidth="1"/>
    <col min="14" max="14" width="16.5546875" style="21" bestFit="1" customWidth="1"/>
    <col min="15" max="15" width="15.6640625" style="11" bestFit="1" customWidth="1"/>
    <col min="16" max="16" width="17.33203125" style="11" bestFit="1" customWidth="1"/>
    <col min="17" max="17" width="17.33203125" style="11" customWidth="1"/>
    <col min="18" max="18" width="13.33203125" style="21" bestFit="1" customWidth="1"/>
    <col min="19" max="19" width="15.33203125" style="21" customWidth="1"/>
    <col min="20" max="20" width="10" style="11" bestFit="1" customWidth="1"/>
    <col min="21" max="21" width="12.33203125" style="19" customWidth="1"/>
    <col min="22" max="22" width="12.6640625" customWidth="1"/>
    <col min="23" max="23" width="12.33203125" customWidth="1"/>
    <col min="24" max="24" width="15" style="11" bestFit="1" customWidth="1"/>
    <col min="25" max="25" width="41.44140625" style="11" customWidth="1"/>
    <col min="26" max="26" width="11.88671875" style="11" customWidth="1"/>
    <col min="27" max="27" width="13.88671875" style="11" customWidth="1"/>
    <col min="28" max="28" width="16.6640625" style="11" customWidth="1"/>
    <col min="29" max="29" width="27.5546875" style="11" bestFit="1" customWidth="1"/>
    <col min="30" max="30" width="15.33203125" style="11" customWidth="1"/>
    <col min="31" max="31" width="16.6640625" style="11" customWidth="1"/>
    <col min="32" max="32" width="20.33203125" style="11" customWidth="1"/>
    <col min="33" max="33" width="16.33203125" style="11" customWidth="1"/>
    <col min="34" max="36" width="13.6640625" style="11" customWidth="1"/>
    <col min="37" max="37" width="11.6640625" style="11" customWidth="1"/>
    <col min="38" max="38" width="13.6640625" style="11" customWidth="1"/>
    <col min="39" max="39" width="14.88671875" style="11" customWidth="1"/>
    <col min="40" max="40" width="19.33203125" style="11" customWidth="1"/>
    <col min="41" max="41" width="23" style="11" customWidth="1"/>
    <col min="42" max="42" width="18.33203125" style="11" customWidth="1"/>
    <col min="43" max="43" width="7.6640625" style="11" customWidth="1"/>
    <col min="44" max="44" width="11.6640625" style="11" customWidth="1"/>
    <col min="45" max="45" width="15.33203125" style="11" customWidth="1"/>
    <col min="46" max="46" width="11.33203125" style="11" customWidth="1"/>
    <col min="47" max="47" width="13.88671875" style="11" bestFit="1" customWidth="1"/>
    <col min="48" max="48" width="15.33203125" style="11" bestFit="1" customWidth="1"/>
    <col min="49" max="49" width="18.33203125" style="11" bestFit="1" customWidth="1"/>
    <col min="50" max="50" width="14.6640625" style="11" bestFit="1" customWidth="1"/>
    <col min="51" max="16384" width="8.88671875" style="11"/>
  </cols>
  <sheetData>
    <row r="1" spans="1:50" s="34" customFormat="1" ht="31.2" x14ac:dyDescent="0.3">
      <c r="A1" s="26" t="s">
        <v>139</v>
      </c>
      <c r="B1" s="26" t="s">
        <v>46</v>
      </c>
      <c r="C1" s="26" t="s">
        <v>68</v>
      </c>
      <c r="D1" s="26" t="s">
        <v>145</v>
      </c>
      <c r="E1" s="26" t="s">
        <v>47</v>
      </c>
      <c r="F1" s="26" t="s">
        <v>33</v>
      </c>
      <c r="G1" s="26" t="s">
        <v>91</v>
      </c>
      <c r="H1" s="26" t="s">
        <v>146</v>
      </c>
      <c r="I1" s="26" t="s">
        <v>36</v>
      </c>
      <c r="J1" s="16" t="s">
        <v>0</v>
      </c>
      <c r="K1" s="27" t="s">
        <v>6</v>
      </c>
      <c r="L1" s="27" t="s">
        <v>5</v>
      </c>
      <c r="M1" s="27" t="s">
        <v>189</v>
      </c>
      <c r="N1" s="27" t="s">
        <v>71</v>
      </c>
      <c r="O1" s="28" t="s">
        <v>2</v>
      </c>
      <c r="P1" s="28" t="s">
        <v>3</v>
      </c>
      <c r="Q1" s="28" t="s">
        <v>190</v>
      </c>
      <c r="R1" s="28" t="s">
        <v>70</v>
      </c>
      <c r="S1" s="68" t="s">
        <v>197</v>
      </c>
      <c r="T1" s="16" t="s">
        <v>4</v>
      </c>
      <c r="U1" s="15" t="s">
        <v>43</v>
      </c>
      <c r="V1" s="16" t="s">
        <v>34</v>
      </c>
      <c r="W1" s="16" t="s">
        <v>35</v>
      </c>
      <c r="X1" s="16" t="s">
        <v>37</v>
      </c>
      <c r="Y1" s="16" t="s">
        <v>20</v>
      </c>
      <c r="Z1" s="15" t="s">
        <v>138</v>
      </c>
      <c r="AA1" s="15" t="s">
        <v>109</v>
      </c>
      <c r="AB1" s="15" t="s">
        <v>140</v>
      </c>
      <c r="AC1" s="35" t="s">
        <v>111</v>
      </c>
      <c r="AD1" s="15" t="s">
        <v>66</v>
      </c>
      <c r="AE1" s="15" t="s">
        <v>92</v>
      </c>
      <c r="AF1" s="15" t="s">
        <v>67</v>
      </c>
      <c r="AG1" s="35" t="s">
        <v>93</v>
      </c>
      <c r="AH1" s="15" t="s">
        <v>96</v>
      </c>
      <c r="AI1" s="15" t="s">
        <v>94</v>
      </c>
      <c r="AJ1" s="15" t="s">
        <v>95</v>
      </c>
      <c r="AK1" s="35" t="s">
        <v>97</v>
      </c>
      <c r="AL1" s="15" t="s">
        <v>101</v>
      </c>
      <c r="AM1" s="15" t="s">
        <v>102</v>
      </c>
      <c r="AN1" s="15" t="s">
        <v>98</v>
      </c>
      <c r="AO1" s="15" t="s">
        <v>99</v>
      </c>
      <c r="AP1" s="35" t="s">
        <v>100</v>
      </c>
      <c r="AQ1" s="15" t="s">
        <v>103</v>
      </c>
      <c r="AR1" s="15" t="s">
        <v>104</v>
      </c>
      <c r="AS1" s="15" t="s">
        <v>105</v>
      </c>
      <c r="AT1" s="35" t="s">
        <v>106</v>
      </c>
      <c r="AU1" s="15" t="s">
        <v>112</v>
      </c>
      <c r="AV1" s="15" t="s">
        <v>107</v>
      </c>
      <c r="AW1" s="15" t="s">
        <v>113</v>
      </c>
      <c r="AX1" s="35" t="s">
        <v>108</v>
      </c>
    </row>
    <row r="2" spans="1:50" s="25" customFormat="1" ht="14.4" x14ac:dyDescent="0.3">
      <c r="A2" s="37" t="s">
        <v>17</v>
      </c>
      <c r="B2" s="38" t="s">
        <v>56</v>
      </c>
      <c r="C2" s="44" t="s">
        <v>148</v>
      </c>
      <c r="D2" s="44" t="s">
        <v>150</v>
      </c>
      <c r="E2" s="39" t="s">
        <v>151</v>
      </c>
      <c r="F2" s="45" t="s">
        <v>152</v>
      </c>
      <c r="G2" s="65" t="s">
        <v>192</v>
      </c>
      <c r="H2" s="46" t="s">
        <v>188</v>
      </c>
      <c r="I2" s="44" t="s">
        <v>217</v>
      </c>
      <c r="J2" s="74">
        <v>5</v>
      </c>
      <c r="K2" s="59" t="s">
        <v>153</v>
      </c>
      <c r="L2" s="59" t="s">
        <v>153</v>
      </c>
      <c r="M2" s="59" t="s">
        <v>153</v>
      </c>
      <c r="N2" s="59" t="s">
        <v>153</v>
      </c>
      <c r="O2" s="47">
        <v>7</v>
      </c>
      <c r="P2" s="60" t="s">
        <v>153</v>
      </c>
      <c r="Q2" s="60" t="s">
        <v>153</v>
      </c>
      <c r="R2" s="60" t="s">
        <v>153</v>
      </c>
      <c r="S2" s="71" t="s">
        <v>198</v>
      </c>
      <c r="T2" s="56" t="s">
        <v>157</v>
      </c>
      <c r="U2" s="49" t="s">
        <v>153</v>
      </c>
      <c r="V2" s="49" t="s">
        <v>153</v>
      </c>
      <c r="W2" s="49" t="s">
        <v>153</v>
      </c>
      <c r="X2" s="50" t="s">
        <v>155</v>
      </c>
      <c r="Y2" s="50" t="s">
        <v>153</v>
      </c>
      <c r="Z2" s="42" t="s">
        <v>202</v>
      </c>
      <c r="AA2" s="44" t="s">
        <v>153</v>
      </c>
      <c r="AB2" s="44" t="s">
        <v>203</v>
      </c>
      <c r="AC2" s="44" t="s">
        <v>153</v>
      </c>
      <c r="AD2" s="44">
        <v>17.47</v>
      </c>
      <c r="AE2" s="44" t="s">
        <v>153</v>
      </c>
      <c r="AF2" s="44" t="s">
        <v>203</v>
      </c>
      <c r="AG2" s="44" t="s">
        <v>153</v>
      </c>
      <c r="AH2" s="44">
        <v>9.57</v>
      </c>
      <c r="AI2" s="44" t="s">
        <v>153</v>
      </c>
      <c r="AJ2" s="44" t="s">
        <v>203</v>
      </c>
      <c r="AK2" s="44" t="s">
        <v>153</v>
      </c>
      <c r="AL2" s="44" t="s">
        <v>153</v>
      </c>
      <c r="AM2" s="44">
        <v>48.1</v>
      </c>
      <c r="AN2" s="44" t="s">
        <v>153</v>
      </c>
      <c r="AO2" s="44" t="s">
        <v>203</v>
      </c>
      <c r="AP2" s="44" t="s">
        <v>153</v>
      </c>
      <c r="AQ2" s="43">
        <v>7.9</v>
      </c>
      <c r="AR2" s="43" t="s">
        <v>153</v>
      </c>
      <c r="AS2" s="43" t="s">
        <v>203</v>
      </c>
      <c r="AT2" s="43" t="s">
        <v>153</v>
      </c>
      <c r="AU2" s="43" t="s">
        <v>153</v>
      </c>
      <c r="AV2" s="43" t="s">
        <v>153</v>
      </c>
      <c r="AW2" s="43" t="s">
        <v>153</v>
      </c>
      <c r="AX2" s="43" t="s">
        <v>153</v>
      </c>
    </row>
    <row r="3" spans="1:50" s="25" customFormat="1" ht="14.4" x14ac:dyDescent="0.3">
      <c r="A3" s="37" t="s">
        <v>14</v>
      </c>
      <c r="B3" s="38" t="s">
        <v>53</v>
      </c>
      <c r="C3" s="44" t="s">
        <v>148</v>
      </c>
      <c r="D3" s="44" t="s">
        <v>150</v>
      </c>
      <c r="E3" s="39" t="s">
        <v>151</v>
      </c>
      <c r="F3" s="45" t="s">
        <v>152</v>
      </c>
      <c r="G3" s="65" t="s">
        <v>192</v>
      </c>
      <c r="H3" s="46" t="s">
        <v>188</v>
      </c>
      <c r="I3" s="44" t="s">
        <v>217</v>
      </c>
      <c r="J3" s="74">
        <v>4</v>
      </c>
      <c r="K3" s="59" t="s">
        <v>153</v>
      </c>
      <c r="L3" s="59" t="s">
        <v>153</v>
      </c>
      <c r="M3" s="59" t="s">
        <v>153</v>
      </c>
      <c r="N3" s="59" t="s">
        <v>153</v>
      </c>
      <c r="O3" s="47">
        <v>12</v>
      </c>
      <c r="P3" s="47">
        <v>10</v>
      </c>
      <c r="Q3" s="60" t="s">
        <v>153</v>
      </c>
      <c r="R3" s="55">
        <f>AVERAGE(O3:P3)</f>
        <v>11</v>
      </c>
      <c r="S3" s="69" t="s">
        <v>198</v>
      </c>
      <c r="T3" s="56" t="s">
        <v>157</v>
      </c>
      <c r="U3" s="49" t="s">
        <v>153</v>
      </c>
      <c r="V3" s="49" t="s">
        <v>153</v>
      </c>
      <c r="W3" s="49" t="s">
        <v>153</v>
      </c>
      <c r="X3" s="50" t="s">
        <v>156</v>
      </c>
      <c r="Y3" s="50" t="s">
        <v>153</v>
      </c>
      <c r="Z3" s="42" t="s">
        <v>202</v>
      </c>
      <c r="AA3" s="44" t="s">
        <v>153</v>
      </c>
      <c r="AB3" s="44" t="s">
        <v>203</v>
      </c>
      <c r="AC3" s="44" t="s">
        <v>153</v>
      </c>
      <c r="AD3" s="44">
        <v>17.47</v>
      </c>
      <c r="AE3" s="44" t="s">
        <v>153</v>
      </c>
      <c r="AF3" s="44" t="s">
        <v>203</v>
      </c>
      <c r="AG3" s="44" t="s">
        <v>153</v>
      </c>
      <c r="AH3" s="44">
        <v>9.57</v>
      </c>
      <c r="AI3" s="44" t="s">
        <v>153</v>
      </c>
      <c r="AJ3" s="44" t="s">
        <v>203</v>
      </c>
      <c r="AK3" s="44" t="s">
        <v>153</v>
      </c>
      <c r="AL3" s="44" t="s">
        <v>153</v>
      </c>
      <c r="AM3" s="44">
        <v>48.1</v>
      </c>
      <c r="AN3" s="44" t="s">
        <v>153</v>
      </c>
      <c r="AO3" s="44" t="s">
        <v>203</v>
      </c>
      <c r="AP3" s="44" t="s">
        <v>153</v>
      </c>
      <c r="AQ3" s="43">
        <v>7.9</v>
      </c>
      <c r="AR3" s="43" t="s">
        <v>153</v>
      </c>
      <c r="AS3" s="43" t="s">
        <v>203</v>
      </c>
      <c r="AT3" s="43" t="s">
        <v>153</v>
      </c>
      <c r="AU3" s="43" t="s">
        <v>153</v>
      </c>
      <c r="AV3" s="43" t="s">
        <v>153</v>
      </c>
      <c r="AW3" s="43" t="s">
        <v>153</v>
      </c>
      <c r="AX3" s="43" t="s">
        <v>153</v>
      </c>
    </row>
    <row r="4" spans="1:50" s="25" customFormat="1" ht="14.4" x14ac:dyDescent="0.3">
      <c r="A4" s="37" t="s">
        <v>10</v>
      </c>
      <c r="B4" s="38" t="s">
        <v>52</v>
      </c>
      <c r="C4" s="40" t="s">
        <v>148</v>
      </c>
      <c r="D4" s="44" t="s">
        <v>150</v>
      </c>
      <c r="E4" s="39" t="s">
        <v>151</v>
      </c>
      <c r="F4" s="45" t="s">
        <v>152</v>
      </c>
      <c r="G4" s="65" t="s">
        <v>192</v>
      </c>
      <c r="H4" s="46" t="s">
        <v>188</v>
      </c>
      <c r="I4" s="44" t="s">
        <v>217</v>
      </c>
      <c r="J4" s="75">
        <v>50</v>
      </c>
      <c r="K4" s="59" t="s">
        <v>153</v>
      </c>
      <c r="L4" s="59" t="s">
        <v>153</v>
      </c>
      <c r="M4" s="59" t="s">
        <v>153</v>
      </c>
      <c r="N4" s="59" t="s">
        <v>153</v>
      </c>
      <c r="O4" s="47">
        <v>6</v>
      </c>
      <c r="P4" s="47">
        <v>3.5</v>
      </c>
      <c r="Q4" s="60" t="s">
        <v>153</v>
      </c>
      <c r="R4" s="55">
        <f>AVERAGE(O4:P4)</f>
        <v>4.75</v>
      </c>
      <c r="S4" s="69" t="s">
        <v>198</v>
      </c>
      <c r="T4" s="56" t="s">
        <v>157</v>
      </c>
      <c r="U4" s="49" t="s">
        <v>153</v>
      </c>
      <c r="V4" s="49" t="s">
        <v>153</v>
      </c>
      <c r="W4" s="49" t="s">
        <v>153</v>
      </c>
      <c r="X4" s="50" t="s">
        <v>156</v>
      </c>
      <c r="Y4" s="50" t="s">
        <v>153</v>
      </c>
      <c r="Z4" s="42" t="s">
        <v>202</v>
      </c>
      <c r="AA4" s="44" t="s">
        <v>153</v>
      </c>
      <c r="AB4" s="44" t="s">
        <v>203</v>
      </c>
      <c r="AC4" s="44" t="s">
        <v>153</v>
      </c>
      <c r="AD4" s="44">
        <v>17.47</v>
      </c>
      <c r="AE4" s="44" t="s">
        <v>153</v>
      </c>
      <c r="AF4" s="44" t="s">
        <v>203</v>
      </c>
      <c r="AG4" s="44" t="s">
        <v>153</v>
      </c>
      <c r="AH4" s="44">
        <v>9.57</v>
      </c>
      <c r="AI4" s="44" t="s">
        <v>153</v>
      </c>
      <c r="AJ4" s="44" t="s">
        <v>203</v>
      </c>
      <c r="AK4" s="44" t="s">
        <v>153</v>
      </c>
      <c r="AL4" s="44" t="s">
        <v>153</v>
      </c>
      <c r="AM4" s="44">
        <v>48.1</v>
      </c>
      <c r="AN4" s="44" t="s">
        <v>153</v>
      </c>
      <c r="AO4" s="44" t="s">
        <v>203</v>
      </c>
      <c r="AP4" s="44" t="s">
        <v>153</v>
      </c>
      <c r="AQ4" s="43">
        <v>7.9</v>
      </c>
      <c r="AR4" s="43" t="s">
        <v>153</v>
      </c>
      <c r="AS4" s="43" t="s">
        <v>203</v>
      </c>
      <c r="AT4" s="43" t="s">
        <v>153</v>
      </c>
      <c r="AU4" s="43" t="s">
        <v>153</v>
      </c>
      <c r="AV4" s="43" t="s">
        <v>153</v>
      </c>
      <c r="AW4" s="43" t="s">
        <v>153</v>
      </c>
      <c r="AX4" s="43" t="s">
        <v>153</v>
      </c>
    </row>
    <row r="5" spans="1:50" s="25" customFormat="1" ht="14.4" x14ac:dyDescent="0.3">
      <c r="A5" s="37" t="s">
        <v>11</v>
      </c>
      <c r="B5" s="38" t="s">
        <v>58</v>
      </c>
      <c r="C5" s="40" t="s">
        <v>148</v>
      </c>
      <c r="D5" s="44" t="s">
        <v>150</v>
      </c>
      <c r="E5" s="39" t="s">
        <v>151</v>
      </c>
      <c r="F5" s="45" t="s">
        <v>152</v>
      </c>
      <c r="G5" s="65" t="s">
        <v>192</v>
      </c>
      <c r="H5" s="46" t="s">
        <v>188</v>
      </c>
      <c r="I5" s="44" t="s">
        <v>217</v>
      </c>
      <c r="J5" s="75">
        <v>5</v>
      </c>
      <c r="K5" s="59" t="s">
        <v>153</v>
      </c>
      <c r="L5" s="59" t="s">
        <v>153</v>
      </c>
      <c r="M5" s="59" t="s">
        <v>153</v>
      </c>
      <c r="N5" s="59" t="s">
        <v>153</v>
      </c>
      <c r="O5" s="48">
        <v>7</v>
      </c>
      <c r="P5" s="62" t="s">
        <v>153</v>
      </c>
      <c r="Q5" s="60" t="s">
        <v>153</v>
      </c>
      <c r="R5" s="60" t="s">
        <v>153</v>
      </c>
      <c r="S5" s="69" t="s">
        <v>198</v>
      </c>
      <c r="T5" s="23" t="s">
        <v>258</v>
      </c>
      <c r="U5" s="49" t="s">
        <v>153</v>
      </c>
      <c r="V5" s="49" t="s">
        <v>153</v>
      </c>
      <c r="W5" s="49" t="s">
        <v>153</v>
      </c>
      <c r="X5" s="42" t="s">
        <v>155</v>
      </c>
      <c r="Y5" s="50" t="s">
        <v>153</v>
      </c>
      <c r="Z5" s="42" t="s">
        <v>202</v>
      </c>
      <c r="AA5" s="44" t="s">
        <v>153</v>
      </c>
      <c r="AB5" s="44" t="s">
        <v>203</v>
      </c>
      <c r="AC5" s="44" t="s">
        <v>153</v>
      </c>
      <c r="AD5" s="44">
        <v>17.47</v>
      </c>
      <c r="AE5" s="44" t="s">
        <v>153</v>
      </c>
      <c r="AF5" s="44" t="s">
        <v>203</v>
      </c>
      <c r="AG5" s="44" t="s">
        <v>153</v>
      </c>
      <c r="AH5" s="44">
        <v>9.57</v>
      </c>
      <c r="AI5" s="44" t="s">
        <v>153</v>
      </c>
      <c r="AJ5" s="44" t="s">
        <v>203</v>
      </c>
      <c r="AK5" s="44" t="s">
        <v>153</v>
      </c>
      <c r="AL5" s="44" t="s">
        <v>153</v>
      </c>
      <c r="AM5" s="44">
        <v>48.1</v>
      </c>
      <c r="AN5" s="44" t="s">
        <v>153</v>
      </c>
      <c r="AO5" s="44" t="s">
        <v>203</v>
      </c>
      <c r="AP5" s="44" t="s">
        <v>153</v>
      </c>
      <c r="AQ5" s="43">
        <v>7.9</v>
      </c>
      <c r="AR5" s="43" t="s">
        <v>153</v>
      </c>
      <c r="AS5" s="43" t="s">
        <v>203</v>
      </c>
      <c r="AT5" s="43" t="s">
        <v>153</v>
      </c>
      <c r="AU5" s="43" t="s">
        <v>153</v>
      </c>
      <c r="AV5" s="43" t="s">
        <v>153</v>
      </c>
      <c r="AW5" s="43" t="s">
        <v>153</v>
      </c>
      <c r="AX5" s="43" t="s">
        <v>153</v>
      </c>
    </row>
    <row r="6" spans="1:50" s="25" customFormat="1" ht="14.4" x14ac:dyDescent="0.3">
      <c r="A6" s="37" t="s">
        <v>8</v>
      </c>
      <c r="B6" s="38" t="s">
        <v>49</v>
      </c>
      <c r="C6" s="40" t="s">
        <v>148</v>
      </c>
      <c r="D6" s="44" t="s">
        <v>150</v>
      </c>
      <c r="E6" s="39" t="s">
        <v>151</v>
      </c>
      <c r="F6" s="45" t="s">
        <v>152</v>
      </c>
      <c r="G6" s="65" t="s">
        <v>192</v>
      </c>
      <c r="H6" s="46" t="s">
        <v>188</v>
      </c>
      <c r="I6" s="44" t="s">
        <v>217</v>
      </c>
      <c r="J6" s="75">
        <v>1</v>
      </c>
      <c r="K6" s="59" t="s">
        <v>153</v>
      </c>
      <c r="L6" s="59" t="s">
        <v>153</v>
      </c>
      <c r="M6" s="59" t="s">
        <v>153</v>
      </c>
      <c r="N6" s="59" t="s">
        <v>153</v>
      </c>
      <c r="O6" s="48">
        <v>5</v>
      </c>
      <c r="P6" s="62" t="s">
        <v>153</v>
      </c>
      <c r="Q6" s="60" t="s">
        <v>153</v>
      </c>
      <c r="R6" s="60" t="s">
        <v>153</v>
      </c>
      <c r="S6" s="69" t="s">
        <v>198</v>
      </c>
      <c r="T6" s="56" t="s">
        <v>157</v>
      </c>
      <c r="U6" s="49" t="s">
        <v>153</v>
      </c>
      <c r="V6" s="49" t="s">
        <v>153</v>
      </c>
      <c r="W6" s="49" t="s">
        <v>153</v>
      </c>
      <c r="X6" s="50" t="s">
        <v>156</v>
      </c>
      <c r="Y6" s="50" t="s">
        <v>153</v>
      </c>
      <c r="Z6" s="42" t="s">
        <v>202</v>
      </c>
      <c r="AA6" s="44" t="s">
        <v>153</v>
      </c>
      <c r="AB6" s="44" t="s">
        <v>203</v>
      </c>
      <c r="AC6" s="44" t="s">
        <v>153</v>
      </c>
      <c r="AD6" s="44">
        <v>17.47</v>
      </c>
      <c r="AE6" s="44" t="s">
        <v>153</v>
      </c>
      <c r="AF6" s="44" t="s">
        <v>203</v>
      </c>
      <c r="AG6" s="44" t="s">
        <v>153</v>
      </c>
      <c r="AH6" s="44">
        <v>9.57</v>
      </c>
      <c r="AI6" s="44" t="s">
        <v>153</v>
      </c>
      <c r="AJ6" s="44" t="s">
        <v>203</v>
      </c>
      <c r="AK6" s="44" t="s">
        <v>153</v>
      </c>
      <c r="AL6" s="44" t="s">
        <v>153</v>
      </c>
      <c r="AM6" s="44">
        <v>48.1</v>
      </c>
      <c r="AN6" s="44" t="s">
        <v>153</v>
      </c>
      <c r="AO6" s="44" t="s">
        <v>203</v>
      </c>
      <c r="AP6" s="44" t="s">
        <v>153</v>
      </c>
      <c r="AQ6" s="43">
        <v>7.9</v>
      </c>
      <c r="AR6" s="43" t="s">
        <v>153</v>
      </c>
      <c r="AS6" s="43" t="s">
        <v>203</v>
      </c>
      <c r="AT6" s="43" t="s">
        <v>153</v>
      </c>
      <c r="AU6" s="43" t="s">
        <v>153</v>
      </c>
      <c r="AV6" s="43" t="s">
        <v>153</v>
      </c>
      <c r="AW6" s="43" t="s">
        <v>153</v>
      </c>
      <c r="AX6" s="43" t="s">
        <v>153</v>
      </c>
    </row>
    <row r="7" spans="1:50" s="25" customFormat="1" ht="14.4" x14ac:dyDescent="0.3">
      <c r="A7" s="37" t="s">
        <v>154</v>
      </c>
      <c r="B7" s="38" t="s">
        <v>61</v>
      </c>
      <c r="C7" s="40" t="s">
        <v>148</v>
      </c>
      <c r="D7" s="44" t="s">
        <v>150</v>
      </c>
      <c r="E7" s="39" t="s">
        <v>151</v>
      </c>
      <c r="F7" s="45" t="s">
        <v>152</v>
      </c>
      <c r="G7" s="65" t="s">
        <v>192</v>
      </c>
      <c r="H7" s="46" t="s">
        <v>188</v>
      </c>
      <c r="I7" s="44" t="s">
        <v>217</v>
      </c>
      <c r="J7" s="75">
        <v>1</v>
      </c>
      <c r="K7" s="59" t="s">
        <v>153</v>
      </c>
      <c r="L7" s="59" t="s">
        <v>153</v>
      </c>
      <c r="M7" s="59" t="s">
        <v>153</v>
      </c>
      <c r="N7" s="59" t="s">
        <v>153</v>
      </c>
      <c r="O7" s="48">
        <v>8.5</v>
      </c>
      <c r="P7" s="62" t="s">
        <v>153</v>
      </c>
      <c r="Q7" s="60" t="s">
        <v>153</v>
      </c>
      <c r="R7" s="60" t="s">
        <v>153</v>
      </c>
      <c r="S7" s="69" t="s">
        <v>198</v>
      </c>
      <c r="T7" s="56" t="s">
        <v>157</v>
      </c>
      <c r="U7" s="49" t="s">
        <v>153</v>
      </c>
      <c r="V7" s="49" t="s">
        <v>153</v>
      </c>
      <c r="W7" s="49" t="s">
        <v>153</v>
      </c>
      <c r="X7" s="50" t="s">
        <v>156</v>
      </c>
      <c r="Y7" s="50" t="s">
        <v>153</v>
      </c>
      <c r="Z7" s="42" t="s">
        <v>202</v>
      </c>
      <c r="AA7" s="44" t="s">
        <v>153</v>
      </c>
      <c r="AB7" s="44" t="s">
        <v>203</v>
      </c>
      <c r="AC7" s="44" t="s">
        <v>153</v>
      </c>
      <c r="AD7" s="44">
        <v>17.47</v>
      </c>
      <c r="AE7" s="44" t="s">
        <v>153</v>
      </c>
      <c r="AF7" s="44" t="s">
        <v>203</v>
      </c>
      <c r="AG7" s="44" t="s">
        <v>153</v>
      </c>
      <c r="AH7" s="44">
        <v>9.57</v>
      </c>
      <c r="AI7" s="44" t="s">
        <v>153</v>
      </c>
      <c r="AJ7" s="44" t="s">
        <v>203</v>
      </c>
      <c r="AK7" s="44" t="s">
        <v>153</v>
      </c>
      <c r="AL7" s="44" t="s">
        <v>153</v>
      </c>
      <c r="AM7" s="44">
        <v>48.1</v>
      </c>
      <c r="AN7" s="44" t="s">
        <v>153</v>
      </c>
      <c r="AO7" s="44" t="s">
        <v>203</v>
      </c>
      <c r="AP7" s="44" t="s">
        <v>153</v>
      </c>
      <c r="AQ7" s="43">
        <v>7.9</v>
      </c>
      <c r="AR7" s="43" t="s">
        <v>153</v>
      </c>
      <c r="AS7" s="43" t="s">
        <v>203</v>
      </c>
      <c r="AT7" s="43" t="s">
        <v>153</v>
      </c>
      <c r="AU7" s="43" t="s">
        <v>153</v>
      </c>
      <c r="AV7" s="43" t="s">
        <v>153</v>
      </c>
      <c r="AW7" s="43" t="s">
        <v>153</v>
      </c>
      <c r="AX7" s="43" t="s">
        <v>153</v>
      </c>
    </row>
    <row r="8" spans="1:50" s="25" customFormat="1" ht="14.4" x14ac:dyDescent="0.3">
      <c r="A8" s="37" t="s">
        <v>19</v>
      </c>
      <c r="B8" s="41" t="s">
        <v>63</v>
      </c>
      <c r="C8" s="43" t="s">
        <v>148</v>
      </c>
      <c r="D8" s="44" t="s">
        <v>150</v>
      </c>
      <c r="E8" s="39" t="s">
        <v>151</v>
      </c>
      <c r="F8" s="45" t="s">
        <v>152</v>
      </c>
      <c r="G8" s="65" t="s">
        <v>192</v>
      </c>
      <c r="H8" s="46" t="s">
        <v>188</v>
      </c>
      <c r="I8" s="44" t="s">
        <v>217</v>
      </c>
      <c r="J8" s="76">
        <v>1</v>
      </c>
      <c r="K8" s="59" t="s">
        <v>153</v>
      </c>
      <c r="L8" s="59" t="s">
        <v>153</v>
      </c>
      <c r="M8" s="59" t="s">
        <v>153</v>
      </c>
      <c r="N8" s="59" t="s">
        <v>153</v>
      </c>
      <c r="O8" s="48">
        <v>3.5</v>
      </c>
      <c r="P8" s="62" t="s">
        <v>153</v>
      </c>
      <c r="Q8" s="60" t="s">
        <v>153</v>
      </c>
      <c r="R8" s="60" t="s">
        <v>153</v>
      </c>
      <c r="S8" s="69" t="s">
        <v>198</v>
      </c>
      <c r="T8" s="56" t="s">
        <v>157</v>
      </c>
      <c r="U8" s="49" t="s">
        <v>153</v>
      </c>
      <c r="V8" s="49" t="s">
        <v>153</v>
      </c>
      <c r="W8" s="49" t="s">
        <v>153</v>
      </c>
      <c r="X8" s="50" t="s">
        <v>156</v>
      </c>
      <c r="Y8" s="50" t="s">
        <v>153</v>
      </c>
      <c r="Z8" s="42" t="s">
        <v>202</v>
      </c>
      <c r="AA8" s="44" t="s">
        <v>153</v>
      </c>
      <c r="AB8" s="44" t="s">
        <v>203</v>
      </c>
      <c r="AC8" s="44" t="s">
        <v>153</v>
      </c>
      <c r="AD8" s="44">
        <v>17.47</v>
      </c>
      <c r="AE8" s="44" t="s">
        <v>153</v>
      </c>
      <c r="AF8" s="44" t="s">
        <v>203</v>
      </c>
      <c r="AG8" s="44" t="s">
        <v>153</v>
      </c>
      <c r="AH8" s="44">
        <v>9.57</v>
      </c>
      <c r="AI8" s="44" t="s">
        <v>153</v>
      </c>
      <c r="AJ8" s="44" t="s">
        <v>203</v>
      </c>
      <c r="AK8" s="44" t="s">
        <v>153</v>
      </c>
      <c r="AL8" s="44" t="s">
        <v>153</v>
      </c>
      <c r="AM8" s="44">
        <v>48.1</v>
      </c>
      <c r="AN8" s="44" t="s">
        <v>153</v>
      </c>
      <c r="AO8" s="44" t="s">
        <v>203</v>
      </c>
      <c r="AP8" s="44" t="s">
        <v>153</v>
      </c>
      <c r="AQ8" s="43">
        <v>7.9</v>
      </c>
      <c r="AR8" s="43" t="s">
        <v>153</v>
      </c>
      <c r="AS8" s="43" t="s">
        <v>203</v>
      </c>
      <c r="AT8" s="43" t="s">
        <v>153</v>
      </c>
      <c r="AU8" s="43" t="s">
        <v>153</v>
      </c>
      <c r="AV8" s="43" t="s">
        <v>153</v>
      </c>
      <c r="AW8" s="43" t="s">
        <v>153</v>
      </c>
      <c r="AX8" s="43" t="s">
        <v>153</v>
      </c>
    </row>
    <row r="9" spans="1:50" ht="13.2" customHeight="1" x14ac:dyDescent="0.35">
      <c r="A9" s="43" t="s">
        <v>74</v>
      </c>
      <c r="B9" s="41" t="s">
        <v>78</v>
      </c>
      <c r="C9" s="40" t="s">
        <v>149</v>
      </c>
      <c r="D9" s="44" t="s">
        <v>150</v>
      </c>
      <c r="E9" s="39" t="s">
        <v>151</v>
      </c>
      <c r="F9" s="45" t="s">
        <v>152</v>
      </c>
      <c r="G9" s="65" t="s">
        <v>192</v>
      </c>
      <c r="H9" s="46" t="s">
        <v>188</v>
      </c>
      <c r="I9" s="44" t="s">
        <v>217</v>
      </c>
      <c r="J9" s="75">
        <v>15</v>
      </c>
      <c r="K9" s="59" t="s">
        <v>153</v>
      </c>
      <c r="L9" s="59" t="s">
        <v>153</v>
      </c>
      <c r="M9" s="59" t="s">
        <v>153</v>
      </c>
      <c r="N9" s="59" t="s">
        <v>153</v>
      </c>
      <c r="O9" s="62" t="s">
        <v>153</v>
      </c>
      <c r="P9" s="62" t="s">
        <v>153</v>
      </c>
      <c r="Q9" s="60" t="s">
        <v>153</v>
      </c>
      <c r="R9" s="60" t="s">
        <v>153</v>
      </c>
      <c r="S9" s="69" t="s">
        <v>153</v>
      </c>
      <c r="T9" s="56" t="s">
        <v>157</v>
      </c>
      <c r="U9" s="49" t="s">
        <v>153</v>
      </c>
      <c r="V9" s="49" t="s">
        <v>153</v>
      </c>
      <c r="W9" s="49" t="s">
        <v>153</v>
      </c>
      <c r="X9" s="50" t="s">
        <v>156</v>
      </c>
      <c r="Y9" s="50" t="s">
        <v>153</v>
      </c>
      <c r="Z9" s="42" t="s">
        <v>202</v>
      </c>
      <c r="AA9" s="44" t="s">
        <v>153</v>
      </c>
      <c r="AB9" s="44" t="s">
        <v>203</v>
      </c>
      <c r="AC9" s="44" t="s">
        <v>153</v>
      </c>
      <c r="AD9" s="44">
        <v>17.47</v>
      </c>
      <c r="AE9" s="44" t="s">
        <v>153</v>
      </c>
      <c r="AF9" s="44" t="s">
        <v>203</v>
      </c>
      <c r="AG9" s="44" t="s">
        <v>153</v>
      </c>
      <c r="AH9" s="44">
        <v>9.57</v>
      </c>
      <c r="AI9" s="44" t="s">
        <v>153</v>
      </c>
      <c r="AJ9" s="44" t="s">
        <v>203</v>
      </c>
      <c r="AK9" s="44" t="s">
        <v>153</v>
      </c>
      <c r="AL9" s="44" t="s">
        <v>153</v>
      </c>
      <c r="AM9" s="44">
        <v>48.1</v>
      </c>
      <c r="AN9" s="44" t="s">
        <v>153</v>
      </c>
      <c r="AO9" s="44" t="s">
        <v>203</v>
      </c>
      <c r="AP9" s="44" t="s">
        <v>153</v>
      </c>
      <c r="AQ9" s="43">
        <v>7.9</v>
      </c>
      <c r="AR9" s="43" t="s">
        <v>153</v>
      </c>
      <c r="AS9" s="43" t="s">
        <v>203</v>
      </c>
      <c r="AT9" s="43" t="s">
        <v>153</v>
      </c>
      <c r="AU9" s="43" t="s">
        <v>153</v>
      </c>
      <c r="AV9" s="43" t="s">
        <v>153</v>
      </c>
      <c r="AW9" s="43" t="s">
        <v>153</v>
      </c>
      <c r="AX9" s="43" t="s">
        <v>153</v>
      </c>
    </row>
    <row r="10" spans="1:50" ht="13.2" customHeight="1" x14ac:dyDescent="0.35">
      <c r="A10" s="43" t="s">
        <v>184</v>
      </c>
      <c r="B10" s="41" t="s">
        <v>216</v>
      </c>
      <c r="C10" s="40" t="s">
        <v>149</v>
      </c>
      <c r="D10" s="44" t="s">
        <v>150</v>
      </c>
      <c r="E10" s="39" t="s">
        <v>151</v>
      </c>
      <c r="F10" s="45" t="s">
        <v>152</v>
      </c>
      <c r="G10" s="65" t="s">
        <v>192</v>
      </c>
      <c r="H10" s="46" t="s">
        <v>188</v>
      </c>
      <c r="I10" s="44" t="s">
        <v>217</v>
      </c>
      <c r="J10" s="75">
        <v>10</v>
      </c>
      <c r="K10" s="59" t="s">
        <v>153</v>
      </c>
      <c r="L10" s="59" t="s">
        <v>153</v>
      </c>
      <c r="M10" s="59" t="s">
        <v>153</v>
      </c>
      <c r="N10" s="59" t="s">
        <v>153</v>
      </c>
      <c r="O10" s="62" t="s">
        <v>153</v>
      </c>
      <c r="P10" s="62" t="s">
        <v>153</v>
      </c>
      <c r="Q10" s="60" t="s">
        <v>153</v>
      </c>
      <c r="R10" s="60" t="s">
        <v>153</v>
      </c>
      <c r="S10" s="69" t="s">
        <v>153</v>
      </c>
      <c r="T10" s="56" t="s">
        <v>157</v>
      </c>
      <c r="U10" s="49" t="s">
        <v>153</v>
      </c>
      <c r="V10" s="49" t="s">
        <v>153</v>
      </c>
      <c r="W10" s="49" t="s">
        <v>153</v>
      </c>
      <c r="X10" s="50" t="s">
        <v>156</v>
      </c>
      <c r="Y10" s="50" t="s">
        <v>153</v>
      </c>
      <c r="Z10" s="42" t="s">
        <v>202</v>
      </c>
      <c r="AA10" s="44" t="s">
        <v>153</v>
      </c>
      <c r="AB10" s="44" t="s">
        <v>203</v>
      </c>
      <c r="AC10" s="44" t="s">
        <v>153</v>
      </c>
      <c r="AD10" s="44">
        <v>17.47</v>
      </c>
      <c r="AE10" s="44" t="s">
        <v>153</v>
      </c>
      <c r="AF10" s="44" t="s">
        <v>203</v>
      </c>
      <c r="AG10" s="44" t="s">
        <v>153</v>
      </c>
      <c r="AH10" s="44">
        <v>9.57</v>
      </c>
      <c r="AI10" s="44" t="s">
        <v>153</v>
      </c>
      <c r="AJ10" s="44" t="s">
        <v>203</v>
      </c>
      <c r="AK10" s="44" t="s">
        <v>153</v>
      </c>
      <c r="AL10" s="44" t="s">
        <v>153</v>
      </c>
      <c r="AM10" s="44">
        <v>48.1</v>
      </c>
      <c r="AN10" s="44" t="s">
        <v>153</v>
      </c>
      <c r="AO10" s="44" t="s">
        <v>203</v>
      </c>
      <c r="AP10" s="44" t="s">
        <v>153</v>
      </c>
      <c r="AQ10" s="43">
        <v>7.9</v>
      </c>
      <c r="AR10" s="43" t="s">
        <v>153</v>
      </c>
      <c r="AS10" s="43" t="s">
        <v>203</v>
      </c>
      <c r="AT10" s="43" t="s">
        <v>153</v>
      </c>
      <c r="AU10" s="43" t="s">
        <v>153</v>
      </c>
      <c r="AV10" s="43" t="s">
        <v>153</v>
      </c>
      <c r="AW10" s="43" t="s">
        <v>153</v>
      </c>
      <c r="AX10" s="43" t="s">
        <v>153</v>
      </c>
    </row>
    <row r="11" spans="1:50" ht="13.2" customHeight="1" x14ac:dyDescent="0.35">
      <c r="A11" s="43" t="s">
        <v>84</v>
      </c>
      <c r="B11" s="41" t="s">
        <v>85</v>
      </c>
      <c r="C11" s="40" t="s">
        <v>149</v>
      </c>
      <c r="D11" s="44" t="s">
        <v>150</v>
      </c>
      <c r="E11" s="39" t="s">
        <v>151</v>
      </c>
      <c r="F11" s="45" t="s">
        <v>152</v>
      </c>
      <c r="G11" s="65" t="s">
        <v>192</v>
      </c>
      <c r="H11" s="46" t="s">
        <v>188</v>
      </c>
      <c r="I11" s="44" t="s">
        <v>217</v>
      </c>
      <c r="J11" s="75">
        <v>3</v>
      </c>
      <c r="K11" s="59" t="s">
        <v>153</v>
      </c>
      <c r="L11" s="59" t="s">
        <v>153</v>
      </c>
      <c r="M11" s="59" t="s">
        <v>153</v>
      </c>
      <c r="N11" s="59" t="s">
        <v>153</v>
      </c>
      <c r="O11" s="62" t="s">
        <v>153</v>
      </c>
      <c r="P11" s="62" t="s">
        <v>153</v>
      </c>
      <c r="Q11" s="60" t="s">
        <v>153</v>
      </c>
      <c r="R11" s="60" t="s">
        <v>153</v>
      </c>
      <c r="S11" s="69" t="s">
        <v>153</v>
      </c>
      <c r="T11" s="56" t="s">
        <v>157</v>
      </c>
      <c r="U11" s="49" t="s">
        <v>153</v>
      </c>
      <c r="V11" s="49" t="s">
        <v>153</v>
      </c>
      <c r="W11" s="49" t="s">
        <v>153</v>
      </c>
      <c r="X11" s="50" t="s">
        <v>156</v>
      </c>
      <c r="Y11" s="50" t="s">
        <v>153</v>
      </c>
      <c r="Z11" s="42" t="s">
        <v>202</v>
      </c>
      <c r="AA11" s="44" t="s">
        <v>153</v>
      </c>
      <c r="AB11" s="44" t="s">
        <v>203</v>
      </c>
      <c r="AC11" s="44" t="s">
        <v>153</v>
      </c>
      <c r="AD11" s="44">
        <v>17.47</v>
      </c>
      <c r="AE11" s="44" t="s">
        <v>153</v>
      </c>
      <c r="AF11" s="44" t="s">
        <v>203</v>
      </c>
      <c r="AG11" s="44" t="s">
        <v>153</v>
      </c>
      <c r="AH11" s="44">
        <v>9.57</v>
      </c>
      <c r="AI11" s="44" t="s">
        <v>153</v>
      </c>
      <c r="AJ11" s="44" t="s">
        <v>203</v>
      </c>
      <c r="AK11" s="44" t="s">
        <v>153</v>
      </c>
      <c r="AL11" s="44" t="s">
        <v>153</v>
      </c>
      <c r="AM11" s="44">
        <v>48.1</v>
      </c>
      <c r="AN11" s="44" t="s">
        <v>153</v>
      </c>
      <c r="AO11" s="44" t="s">
        <v>203</v>
      </c>
      <c r="AP11" s="44" t="s">
        <v>153</v>
      </c>
      <c r="AQ11" s="43">
        <v>7.9</v>
      </c>
      <c r="AR11" s="43" t="s">
        <v>153</v>
      </c>
      <c r="AS11" s="43" t="s">
        <v>203</v>
      </c>
      <c r="AT11" s="43" t="s">
        <v>153</v>
      </c>
      <c r="AU11" s="43" t="s">
        <v>153</v>
      </c>
      <c r="AV11" s="43" t="s">
        <v>153</v>
      </c>
      <c r="AW11" s="43" t="s">
        <v>153</v>
      </c>
      <c r="AX11" s="43" t="s">
        <v>153</v>
      </c>
    </row>
    <row r="12" spans="1:50" ht="13.2" customHeight="1" x14ac:dyDescent="0.35">
      <c r="A12" s="43" t="s">
        <v>200</v>
      </c>
      <c r="B12" s="41" t="s">
        <v>88</v>
      </c>
      <c r="C12" s="40" t="s">
        <v>149</v>
      </c>
      <c r="D12" s="44" t="s">
        <v>150</v>
      </c>
      <c r="E12" s="39" t="s">
        <v>151</v>
      </c>
      <c r="F12" s="45" t="s">
        <v>152</v>
      </c>
      <c r="G12" s="65" t="s">
        <v>192</v>
      </c>
      <c r="H12" s="46" t="s">
        <v>188</v>
      </c>
      <c r="I12" s="44" t="s">
        <v>217</v>
      </c>
      <c r="J12" s="75">
        <v>3</v>
      </c>
      <c r="K12" s="59" t="s">
        <v>153</v>
      </c>
      <c r="L12" s="59" t="s">
        <v>153</v>
      </c>
      <c r="M12" s="59" t="s">
        <v>153</v>
      </c>
      <c r="N12" s="59" t="s">
        <v>153</v>
      </c>
      <c r="O12" s="62" t="s">
        <v>153</v>
      </c>
      <c r="P12" s="62" t="s">
        <v>153</v>
      </c>
      <c r="Q12" s="60" t="s">
        <v>153</v>
      </c>
      <c r="R12" s="60" t="s">
        <v>153</v>
      </c>
      <c r="S12" s="69" t="s">
        <v>153</v>
      </c>
      <c r="T12" s="56" t="s">
        <v>157</v>
      </c>
      <c r="U12" s="49" t="s">
        <v>153</v>
      </c>
      <c r="V12" s="49" t="s">
        <v>153</v>
      </c>
      <c r="W12" s="49" t="s">
        <v>153</v>
      </c>
      <c r="X12" s="50" t="s">
        <v>156</v>
      </c>
      <c r="Y12" s="50" t="s">
        <v>153</v>
      </c>
      <c r="Z12" s="42" t="s">
        <v>202</v>
      </c>
      <c r="AA12" s="44" t="s">
        <v>153</v>
      </c>
      <c r="AB12" s="44" t="s">
        <v>203</v>
      </c>
      <c r="AC12" s="44" t="s">
        <v>153</v>
      </c>
      <c r="AD12" s="44">
        <v>17.47</v>
      </c>
      <c r="AE12" s="44" t="s">
        <v>153</v>
      </c>
      <c r="AF12" s="44" t="s">
        <v>203</v>
      </c>
      <c r="AG12" s="44" t="s">
        <v>153</v>
      </c>
      <c r="AH12" s="44">
        <v>9.57</v>
      </c>
      <c r="AI12" s="44" t="s">
        <v>153</v>
      </c>
      <c r="AJ12" s="44" t="s">
        <v>203</v>
      </c>
      <c r="AK12" s="44" t="s">
        <v>153</v>
      </c>
      <c r="AL12" s="44" t="s">
        <v>153</v>
      </c>
      <c r="AM12" s="44">
        <v>48.1</v>
      </c>
      <c r="AN12" s="44" t="s">
        <v>153</v>
      </c>
      <c r="AO12" s="44" t="s">
        <v>203</v>
      </c>
      <c r="AP12" s="44" t="s">
        <v>153</v>
      </c>
      <c r="AQ12" s="43">
        <v>7.9</v>
      </c>
      <c r="AR12" s="43" t="s">
        <v>153</v>
      </c>
      <c r="AS12" s="43" t="s">
        <v>203</v>
      </c>
      <c r="AT12" s="43" t="s">
        <v>153</v>
      </c>
      <c r="AU12" s="43" t="s">
        <v>153</v>
      </c>
      <c r="AV12" s="43" t="s">
        <v>153</v>
      </c>
      <c r="AW12" s="43" t="s">
        <v>153</v>
      </c>
      <c r="AX12" s="43" t="s">
        <v>153</v>
      </c>
    </row>
    <row r="13" spans="1:50" ht="13.2" customHeight="1" x14ac:dyDescent="0.35">
      <c r="A13" s="43" t="s">
        <v>81</v>
      </c>
      <c r="B13" s="41" t="s">
        <v>80</v>
      </c>
      <c r="C13" s="40" t="s">
        <v>149</v>
      </c>
      <c r="D13" s="44" t="s">
        <v>150</v>
      </c>
      <c r="E13" s="39" t="s">
        <v>151</v>
      </c>
      <c r="F13" s="45" t="s">
        <v>152</v>
      </c>
      <c r="G13" s="65" t="s">
        <v>192</v>
      </c>
      <c r="H13" s="46" t="s">
        <v>188</v>
      </c>
      <c r="I13" s="44" t="s">
        <v>217</v>
      </c>
      <c r="J13" s="75">
        <v>3</v>
      </c>
      <c r="K13" s="59" t="s">
        <v>153</v>
      </c>
      <c r="L13" s="59" t="s">
        <v>153</v>
      </c>
      <c r="M13" s="59" t="s">
        <v>153</v>
      </c>
      <c r="N13" s="59" t="s">
        <v>153</v>
      </c>
      <c r="O13" s="62" t="s">
        <v>153</v>
      </c>
      <c r="P13" s="62" t="s">
        <v>153</v>
      </c>
      <c r="Q13" s="60" t="s">
        <v>153</v>
      </c>
      <c r="R13" s="60" t="s">
        <v>153</v>
      </c>
      <c r="S13" s="69" t="s">
        <v>153</v>
      </c>
      <c r="T13" s="56" t="s">
        <v>157</v>
      </c>
      <c r="U13" s="49" t="s">
        <v>153</v>
      </c>
      <c r="V13" s="49" t="s">
        <v>153</v>
      </c>
      <c r="W13" s="49" t="s">
        <v>153</v>
      </c>
      <c r="X13" s="50" t="s">
        <v>156</v>
      </c>
      <c r="Y13" s="50" t="s">
        <v>153</v>
      </c>
      <c r="Z13" s="42" t="s">
        <v>202</v>
      </c>
      <c r="AA13" s="44" t="s">
        <v>153</v>
      </c>
      <c r="AB13" s="44" t="s">
        <v>203</v>
      </c>
      <c r="AC13" s="44" t="s">
        <v>153</v>
      </c>
      <c r="AD13" s="44">
        <v>17.47</v>
      </c>
      <c r="AE13" s="44" t="s">
        <v>153</v>
      </c>
      <c r="AF13" s="44" t="s">
        <v>203</v>
      </c>
      <c r="AG13" s="44" t="s">
        <v>153</v>
      </c>
      <c r="AH13" s="44">
        <v>9.57</v>
      </c>
      <c r="AI13" s="44" t="s">
        <v>153</v>
      </c>
      <c r="AJ13" s="44" t="s">
        <v>203</v>
      </c>
      <c r="AK13" s="44" t="s">
        <v>153</v>
      </c>
      <c r="AL13" s="44" t="s">
        <v>153</v>
      </c>
      <c r="AM13" s="44">
        <v>48.1</v>
      </c>
      <c r="AN13" s="44" t="s">
        <v>153</v>
      </c>
      <c r="AO13" s="44" t="s">
        <v>203</v>
      </c>
      <c r="AP13" s="44" t="s">
        <v>153</v>
      </c>
      <c r="AQ13" s="43">
        <v>7.9</v>
      </c>
      <c r="AR13" s="43" t="s">
        <v>153</v>
      </c>
      <c r="AS13" s="43" t="s">
        <v>203</v>
      </c>
      <c r="AT13" s="43" t="s">
        <v>153</v>
      </c>
      <c r="AU13" s="43" t="s">
        <v>153</v>
      </c>
      <c r="AV13" s="43" t="s">
        <v>153</v>
      </c>
      <c r="AW13" s="43" t="s">
        <v>153</v>
      </c>
      <c r="AX13" s="43" t="s">
        <v>153</v>
      </c>
    </row>
    <row r="14" spans="1:50" ht="13.2" customHeight="1" x14ac:dyDescent="0.35">
      <c r="A14" s="43" t="s">
        <v>136</v>
      </c>
      <c r="B14" s="41" t="s">
        <v>147</v>
      </c>
      <c r="C14" s="40" t="s">
        <v>149</v>
      </c>
      <c r="D14" s="44" t="s">
        <v>150</v>
      </c>
      <c r="E14" s="39" t="s">
        <v>151</v>
      </c>
      <c r="F14" s="45" t="s">
        <v>152</v>
      </c>
      <c r="G14" s="65" t="s">
        <v>192</v>
      </c>
      <c r="H14" s="46" t="s">
        <v>188</v>
      </c>
      <c r="I14" s="44" t="s">
        <v>217</v>
      </c>
      <c r="J14" s="75">
        <v>117</v>
      </c>
      <c r="K14" s="59" t="s">
        <v>153</v>
      </c>
      <c r="L14" s="59" t="s">
        <v>153</v>
      </c>
      <c r="M14" s="59" t="s">
        <v>153</v>
      </c>
      <c r="N14" s="59" t="s">
        <v>153</v>
      </c>
      <c r="O14" s="62" t="s">
        <v>153</v>
      </c>
      <c r="P14" s="62" t="s">
        <v>153</v>
      </c>
      <c r="Q14" s="60" t="s">
        <v>153</v>
      </c>
      <c r="R14" s="60" t="s">
        <v>153</v>
      </c>
      <c r="S14" s="69" t="s">
        <v>153</v>
      </c>
      <c r="T14" s="56" t="s">
        <v>157</v>
      </c>
      <c r="U14" s="49" t="s">
        <v>153</v>
      </c>
      <c r="V14" s="49" t="s">
        <v>153</v>
      </c>
      <c r="W14" s="49" t="s">
        <v>153</v>
      </c>
      <c r="X14" s="50" t="s">
        <v>156</v>
      </c>
      <c r="Y14" s="50" t="s">
        <v>153</v>
      </c>
      <c r="Z14" s="42" t="s">
        <v>202</v>
      </c>
      <c r="AA14" s="44" t="s">
        <v>153</v>
      </c>
      <c r="AB14" s="44" t="s">
        <v>203</v>
      </c>
      <c r="AC14" s="44" t="s">
        <v>153</v>
      </c>
      <c r="AD14" s="44">
        <v>17.47</v>
      </c>
      <c r="AE14" s="44" t="s">
        <v>153</v>
      </c>
      <c r="AF14" s="44" t="s">
        <v>203</v>
      </c>
      <c r="AG14" s="44" t="s">
        <v>153</v>
      </c>
      <c r="AH14" s="44">
        <v>9.57</v>
      </c>
      <c r="AI14" s="44" t="s">
        <v>153</v>
      </c>
      <c r="AJ14" s="44" t="s">
        <v>203</v>
      </c>
      <c r="AK14" s="44" t="s">
        <v>153</v>
      </c>
      <c r="AL14" s="44" t="s">
        <v>153</v>
      </c>
      <c r="AM14" s="44">
        <v>48.1</v>
      </c>
      <c r="AN14" s="44" t="s">
        <v>153</v>
      </c>
      <c r="AO14" s="44" t="s">
        <v>203</v>
      </c>
      <c r="AP14" s="44" t="s">
        <v>153</v>
      </c>
      <c r="AQ14" s="43">
        <v>7.9</v>
      </c>
      <c r="AR14" s="43" t="s">
        <v>153</v>
      </c>
      <c r="AS14" s="43" t="s">
        <v>203</v>
      </c>
      <c r="AT14" s="43" t="s">
        <v>153</v>
      </c>
      <c r="AU14" s="43" t="s">
        <v>153</v>
      </c>
      <c r="AV14" s="43" t="s">
        <v>153</v>
      </c>
      <c r="AW14" s="43" t="s">
        <v>153</v>
      </c>
      <c r="AX14" s="43" t="s">
        <v>153</v>
      </c>
    </row>
    <row r="15" spans="1:50" s="23" customFormat="1" ht="13.2" customHeight="1" x14ac:dyDescent="0.3">
      <c r="A15" s="37" t="s">
        <v>18</v>
      </c>
      <c r="B15" s="38" t="s">
        <v>57</v>
      </c>
      <c r="C15" s="43" t="s">
        <v>148</v>
      </c>
      <c r="D15" s="44" t="s">
        <v>150</v>
      </c>
      <c r="E15" s="39" t="s">
        <v>180</v>
      </c>
      <c r="F15" s="57">
        <v>43617</v>
      </c>
      <c r="G15" s="40" t="s">
        <v>185</v>
      </c>
      <c r="H15" s="53" t="s">
        <v>162</v>
      </c>
      <c r="I15" s="44" t="s">
        <v>217</v>
      </c>
      <c r="J15" s="75">
        <v>1</v>
      </c>
      <c r="K15" s="59" t="s">
        <v>153</v>
      </c>
      <c r="L15" s="59" t="s">
        <v>153</v>
      </c>
      <c r="M15" s="59" t="s">
        <v>153</v>
      </c>
      <c r="N15" s="59" t="s">
        <v>153</v>
      </c>
      <c r="O15" s="48">
        <v>5.25</v>
      </c>
      <c r="P15" s="62" t="s">
        <v>153</v>
      </c>
      <c r="Q15" s="60" t="s">
        <v>153</v>
      </c>
      <c r="R15" s="60" t="s">
        <v>153</v>
      </c>
      <c r="S15" s="69" t="s">
        <v>199</v>
      </c>
      <c r="T15" s="56" t="s">
        <v>157</v>
      </c>
      <c r="U15" s="49" t="s">
        <v>153</v>
      </c>
      <c r="V15" s="49" t="s">
        <v>153</v>
      </c>
      <c r="W15" s="49" t="s">
        <v>153</v>
      </c>
      <c r="X15" s="50" t="s">
        <v>156</v>
      </c>
      <c r="Y15" s="50" t="s">
        <v>153</v>
      </c>
      <c r="Z15" s="42" t="s">
        <v>181</v>
      </c>
      <c r="AA15" s="42" t="s">
        <v>182</v>
      </c>
      <c r="AB15" s="44" t="s">
        <v>171</v>
      </c>
      <c r="AC15" s="44" t="s">
        <v>172</v>
      </c>
      <c r="AD15" s="42">
        <v>20</v>
      </c>
      <c r="AE15" s="42" t="s">
        <v>182</v>
      </c>
      <c r="AF15" s="44" t="s">
        <v>174</v>
      </c>
      <c r="AG15" s="43" t="s">
        <v>153</v>
      </c>
      <c r="AH15" s="70" t="s">
        <v>214</v>
      </c>
      <c r="AI15" s="42" t="s">
        <v>182</v>
      </c>
      <c r="AJ15" s="44" t="s">
        <v>176</v>
      </c>
      <c r="AK15" s="43" t="s">
        <v>177</v>
      </c>
      <c r="AL15" s="43" t="s">
        <v>153</v>
      </c>
      <c r="AM15" s="43" t="s">
        <v>153</v>
      </c>
      <c r="AN15" s="43" t="s">
        <v>153</v>
      </c>
      <c r="AO15" s="43" t="s">
        <v>153</v>
      </c>
      <c r="AP15" s="43" t="s">
        <v>153</v>
      </c>
      <c r="AQ15" s="42">
        <v>9.8000000000000007</v>
      </c>
      <c r="AR15" s="43" t="s">
        <v>153</v>
      </c>
      <c r="AS15" s="43" t="s">
        <v>203</v>
      </c>
      <c r="AT15" s="43" t="s">
        <v>153</v>
      </c>
      <c r="AU15" s="43" t="s">
        <v>153</v>
      </c>
      <c r="AV15" s="43" t="s">
        <v>153</v>
      </c>
      <c r="AW15" s="43" t="s">
        <v>153</v>
      </c>
      <c r="AX15" s="43" t="s">
        <v>153</v>
      </c>
    </row>
    <row r="16" spans="1:50" s="25" customFormat="1" ht="14.4" x14ac:dyDescent="0.3">
      <c r="A16" s="37" t="s">
        <v>186</v>
      </c>
      <c r="B16" s="38" t="s">
        <v>61</v>
      </c>
      <c r="C16" s="43" t="s">
        <v>148</v>
      </c>
      <c r="D16" s="44" t="s">
        <v>150</v>
      </c>
      <c r="E16" s="39" t="s">
        <v>151</v>
      </c>
      <c r="F16" s="57">
        <v>43617</v>
      </c>
      <c r="G16" s="40" t="s">
        <v>185</v>
      </c>
      <c r="H16" s="53" t="s">
        <v>162</v>
      </c>
      <c r="I16" s="44" t="s">
        <v>217</v>
      </c>
      <c r="J16" s="75">
        <v>1</v>
      </c>
      <c r="K16" s="59" t="s">
        <v>153</v>
      </c>
      <c r="L16" s="59" t="s">
        <v>153</v>
      </c>
      <c r="M16" s="59" t="s">
        <v>153</v>
      </c>
      <c r="N16" s="59" t="s">
        <v>153</v>
      </c>
      <c r="O16" s="48">
        <v>5.5</v>
      </c>
      <c r="P16" s="62" t="s">
        <v>153</v>
      </c>
      <c r="Q16" s="60" t="s">
        <v>153</v>
      </c>
      <c r="R16" s="60" t="s">
        <v>153</v>
      </c>
      <c r="S16" s="69" t="s">
        <v>199</v>
      </c>
      <c r="T16" s="56" t="s">
        <v>157</v>
      </c>
      <c r="U16" s="49" t="s">
        <v>153</v>
      </c>
      <c r="V16" s="49" t="s">
        <v>153</v>
      </c>
      <c r="W16" s="49" t="s">
        <v>153</v>
      </c>
      <c r="X16" s="50" t="s">
        <v>156</v>
      </c>
      <c r="Y16" s="50" t="s">
        <v>153</v>
      </c>
      <c r="Z16" s="42" t="s">
        <v>187</v>
      </c>
      <c r="AA16" s="42" t="s">
        <v>182</v>
      </c>
      <c r="AB16" s="44" t="s">
        <v>171</v>
      </c>
      <c r="AC16" s="44" t="s">
        <v>172</v>
      </c>
      <c r="AD16" s="42">
        <v>20</v>
      </c>
      <c r="AE16" s="42" t="s">
        <v>182</v>
      </c>
      <c r="AF16" s="44" t="s">
        <v>174</v>
      </c>
      <c r="AG16" s="43" t="s">
        <v>153</v>
      </c>
      <c r="AH16" s="70" t="s">
        <v>214</v>
      </c>
      <c r="AI16" s="42" t="s">
        <v>182</v>
      </c>
      <c r="AJ16" s="44" t="s">
        <v>176</v>
      </c>
      <c r="AK16" s="43" t="s">
        <v>177</v>
      </c>
      <c r="AL16" s="43" t="s">
        <v>153</v>
      </c>
      <c r="AM16" s="43" t="s">
        <v>153</v>
      </c>
      <c r="AN16" s="43" t="s">
        <v>153</v>
      </c>
      <c r="AO16" s="43" t="s">
        <v>153</v>
      </c>
      <c r="AP16" s="43" t="s">
        <v>153</v>
      </c>
      <c r="AQ16" s="42">
        <v>9.8000000000000007</v>
      </c>
      <c r="AR16" s="43" t="s">
        <v>153</v>
      </c>
      <c r="AS16" s="43" t="s">
        <v>203</v>
      </c>
      <c r="AT16" s="43" t="s">
        <v>153</v>
      </c>
      <c r="AU16" s="43" t="s">
        <v>153</v>
      </c>
      <c r="AV16" s="43" t="s">
        <v>153</v>
      </c>
      <c r="AW16" s="43" t="s">
        <v>153</v>
      </c>
      <c r="AX16" s="43" t="s">
        <v>153</v>
      </c>
    </row>
    <row r="17" spans="1:50" s="25" customFormat="1" ht="14.4" x14ac:dyDescent="0.3">
      <c r="A17" s="37" t="s">
        <v>8</v>
      </c>
      <c r="B17" s="38" t="s">
        <v>49</v>
      </c>
      <c r="C17" s="43" t="s">
        <v>148</v>
      </c>
      <c r="D17" s="44" t="s">
        <v>150</v>
      </c>
      <c r="E17" s="39" t="s">
        <v>151</v>
      </c>
      <c r="F17" s="57">
        <v>43617</v>
      </c>
      <c r="G17" s="40" t="s">
        <v>185</v>
      </c>
      <c r="H17" s="53" t="s">
        <v>162</v>
      </c>
      <c r="I17" s="44" t="s">
        <v>217</v>
      </c>
      <c r="J17" s="75">
        <v>1</v>
      </c>
      <c r="K17" s="59" t="s">
        <v>153</v>
      </c>
      <c r="L17" s="59" t="s">
        <v>153</v>
      </c>
      <c r="M17" s="59" t="s">
        <v>153</v>
      </c>
      <c r="N17" s="59" t="s">
        <v>153</v>
      </c>
      <c r="O17" s="48">
        <v>4.5</v>
      </c>
      <c r="P17" s="62" t="s">
        <v>153</v>
      </c>
      <c r="Q17" s="60" t="s">
        <v>153</v>
      </c>
      <c r="R17" s="60" t="s">
        <v>153</v>
      </c>
      <c r="S17" s="69" t="s">
        <v>199</v>
      </c>
      <c r="T17" s="56" t="s">
        <v>157</v>
      </c>
      <c r="U17" s="49" t="s">
        <v>153</v>
      </c>
      <c r="V17" s="49" t="s">
        <v>153</v>
      </c>
      <c r="W17" s="49" t="s">
        <v>153</v>
      </c>
      <c r="X17" s="50" t="s">
        <v>156</v>
      </c>
      <c r="Y17" s="50" t="s">
        <v>153</v>
      </c>
      <c r="Z17" s="42" t="s">
        <v>187</v>
      </c>
      <c r="AA17" s="42" t="s">
        <v>182</v>
      </c>
      <c r="AB17" s="44" t="s">
        <v>171</v>
      </c>
      <c r="AC17" s="44" t="s">
        <v>172</v>
      </c>
      <c r="AD17" s="42">
        <v>20</v>
      </c>
      <c r="AE17" s="42" t="s">
        <v>182</v>
      </c>
      <c r="AF17" s="44" t="s">
        <v>174</v>
      </c>
      <c r="AG17" s="43" t="s">
        <v>153</v>
      </c>
      <c r="AH17" s="70" t="s">
        <v>214</v>
      </c>
      <c r="AI17" s="42" t="s">
        <v>182</v>
      </c>
      <c r="AJ17" s="44" t="s">
        <v>176</v>
      </c>
      <c r="AK17" s="43" t="s">
        <v>177</v>
      </c>
      <c r="AL17" s="43" t="s">
        <v>153</v>
      </c>
      <c r="AM17" s="43" t="s">
        <v>153</v>
      </c>
      <c r="AN17" s="43" t="s">
        <v>153</v>
      </c>
      <c r="AO17" s="43" t="s">
        <v>153</v>
      </c>
      <c r="AP17" s="43" t="s">
        <v>153</v>
      </c>
      <c r="AQ17" s="42">
        <v>9.8000000000000007</v>
      </c>
      <c r="AR17" s="43" t="s">
        <v>153</v>
      </c>
      <c r="AS17" s="43" t="s">
        <v>203</v>
      </c>
      <c r="AT17" s="43" t="s">
        <v>153</v>
      </c>
      <c r="AU17" s="43" t="s">
        <v>153</v>
      </c>
      <c r="AV17" s="43" t="s">
        <v>153</v>
      </c>
      <c r="AW17" s="43" t="s">
        <v>153</v>
      </c>
      <c r="AX17" s="43" t="s">
        <v>153</v>
      </c>
    </row>
    <row r="18" spans="1:50" s="25" customFormat="1" ht="14.4" x14ac:dyDescent="0.3">
      <c r="A18" s="37" t="s">
        <v>9</v>
      </c>
      <c r="B18" s="38" t="s">
        <v>51</v>
      </c>
      <c r="C18" s="43" t="s">
        <v>148</v>
      </c>
      <c r="D18" s="44" t="s">
        <v>150</v>
      </c>
      <c r="E18" s="39" t="s">
        <v>151</v>
      </c>
      <c r="F18" s="57">
        <v>43617</v>
      </c>
      <c r="G18" s="40" t="s">
        <v>185</v>
      </c>
      <c r="H18" s="53" t="s">
        <v>162</v>
      </c>
      <c r="I18" s="44" t="s">
        <v>217</v>
      </c>
      <c r="J18" s="75">
        <v>6</v>
      </c>
      <c r="K18" s="59" t="s">
        <v>153</v>
      </c>
      <c r="L18" s="59" t="s">
        <v>153</v>
      </c>
      <c r="M18" s="59" t="s">
        <v>153</v>
      </c>
      <c r="N18" s="59" t="s">
        <v>153</v>
      </c>
      <c r="O18" s="48">
        <v>3</v>
      </c>
      <c r="P18" s="62" t="s">
        <v>153</v>
      </c>
      <c r="Q18" s="60" t="s">
        <v>153</v>
      </c>
      <c r="R18" s="60" t="s">
        <v>153</v>
      </c>
      <c r="S18" s="69" t="s">
        <v>199</v>
      </c>
      <c r="T18" s="63" t="s">
        <v>215</v>
      </c>
      <c r="U18" s="49" t="s">
        <v>153</v>
      </c>
      <c r="V18" s="49" t="s">
        <v>153</v>
      </c>
      <c r="W18" s="49" t="s">
        <v>153</v>
      </c>
      <c r="X18" s="50" t="s">
        <v>156</v>
      </c>
      <c r="Y18" s="50" t="s">
        <v>153</v>
      </c>
      <c r="Z18" s="42" t="s">
        <v>181</v>
      </c>
      <c r="AA18" s="42" t="s">
        <v>182</v>
      </c>
      <c r="AB18" s="44" t="s">
        <v>171</v>
      </c>
      <c r="AC18" s="44" t="s">
        <v>172</v>
      </c>
      <c r="AD18" s="42">
        <v>20</v>
      </c>
      <c r="AE18" s="42" t="s">
        <v>182</v>
      </c>
      <c r="AF18" s="44" t="s">
        <v>174</v>
      </c>
      <c r="AG18" s="43" t="s">
        <v>153</v>
      </c>
      <c r="AH18" s="70" t="s">
        <v>214</v>
      </c>
      <c r="AI18" s="42" t="s">
        <v>182</v>
      </c>
      <c r="AJ18" s="44" t="s">
        <v>176</v>
      </c>
      <c r="AK18" s="43" t="s">
        <v>177</v>
      </c>
      <c r="AL18" s="43" t="s">
        <v>153</v>
      </c>
      <c r="AM18" s="43" t="s">
        <v>153</v>
      </c>
      <c r="AN18" s="43" t="s">
        <v>153</v>
      </c>
      <c r="AO18" s="43" t="s">
        <v>153</v>
      </c>
      <c r="AP18" s="43" t="s">
        <v>153</v>
      </c>
      <c r="AQ18" s="42">
        <v>9.8000000000000007</v>
      </c>
      <c r="AR18" s="43" t="s">
        <v>153</v>
      </c>
      <c r="AS18" s="43" t="s">
        <v>203</v>
      </c>
      <c r="AT18" s="43" t="s">
        <v>153</v>
      </c>
      <c r="AU18" s="43" t="s">
        <v>153</v>
      </c>
      <c r="AV18" s="43" t="s">
        <v>153</v>
      </c>
      <c r="AW18" s="43" t="s">
        <v>153</v>
      </c>
      <c r="AX18" s="43" t="s">
        <v>153</v>
      </c>
    </row>
    <row r="19" spans="1:50" s="25" customFormat="1" ht="14.4" x14ac:dyDescent="0.3">
      <c r="A19" s="37" t="s">
        <v>11</v>
      </c>
      <c r="B19" s="38" t="s">
        <v>58</v>
      </c>
      <c r="C19" s="43" t="s">
        <v>148</v>
      </c>
      <c r="D19" s="44" t="s">
        <v>150</v>
      </c>
      <c r="E19" s="39" t="s">
        <v>151</v>
      </c>
      <c r="F19" s="57">
        <v>43617</v>
      </c>
      <c r="G19" s="40" t="s">
        <v>185</v>
      </c>
      <c r="H19" s="53" t="s">
        <v>162</v>
      </c>
      <c r="I19" s="44" t="s">
        <v>217</v>
      </c>
      <c r="J19" s="76">
        <v>11</v>
      </c>
      <c r="K19" s="59" t="s">
        <v>153</v>
      </c>
      <c r="L19" s="59" t="s">
        <v>153</v>
      </c>
      <c r="M19" s="59" t="s">
        <v>153</v>
      </c>
      <c r="N19" s="59" t="s">
        <v>153</v>
      </c>
      <c r="O19" s="58">
        <v>7.5</v>
      </c>
      <c r="P19" s="58">
        <v>5.5</v>
      </c>
      <c r="Q19" s="60" t="s">
        <v>153</v>
      </c>
      <c r="R19" s="55">
        <f>AVERAGE(O19:P19)</f>
        <v>6.5</v>
      </c>
      <c r="S19" s="69" t="s">
        <v>199</v>
      </c>
      <c r="T19" s="56" t="s">
        <v>157</v>
      </c>
      <c r="U19" s="49" t="s">
        <v>153</v>
      </c>
      <c r="V19" s="49" t="s">
        <v>153</v>
      </c>
      <c r="W19" s="49" t="s">
        <v>153</v>
      </c>
      <c r="X19" s="50" t="s">
        <v>156</v>
      </c>
      <c r="Y19" s="50" t="s">
        <v>153</v>
      </c>
      <c r="Z19" s="42" t="s">
        <v>187</v>
      </c>
      <c r="AA19" s="42" t="s">
        <v>182</v>
      </c>
      <c r="AB19" s="44" t="s">
        <v>171</v>
      </c>
      <c r="AC19" s="44" t="s">
        <v>172</v>
      </c>
      <c r="AD19" s="42">
        <v>20</v>
      </c>
      <c r="AE19" s="42" t="s">
        <v>182</v>
      </c>
      <c r="AF19" s="44" t="s">
        <v>174</v>
      </c>
      <c r="AG19" s="43" t="s">
        <v>153</v>
      </c>
      <c r="AH19" s="70" t="s">
        <v>214</v>
      </c>
      <c r="AI19" s="42" t="s">
        <v>182</v>
      </c>
      <c r="AJ19" s="44" t="s">
        <v>176</v>
      </c>
      <c r="AK19" s="43" t="s">
        <v>177</v>
      </c>
      <c r="AL19" s="43" t="s">
        <v>153</v>
      </c>
      <c r="AM19" s="43" t="s">
        <v>153</v>
      </c>
      <c r="AN19" s="43" t="s">
        <v>153</v>
      </c>
      <c r="AO19" s="43" t="s">
        <v>153</v>
      </c>
      <c r="AP19" s="43" t="s">
        <v>153</v>
      </c>
      <c r="AQ19" s="42">
        <v>9.8000000000000007</v>
      </c>
      <c r="AR19" s="43" t="s">
        <v>153</v>
      </c>
      <c r="AS19" s="43" t="s">
        <v>203</v>
      </c>
      <c r="AT19" s="43" t="s">
        <v>153</v>
      </c>
      <c r="AU19" s="43" t="s">
        <v>153</v>
      </c>
      <c r="AV19" s="43" t="s">
        <v>153</v>
      </c>
      <c r="AW19" s="43" t="s">
        <v>153</v>
      </c>
      <c r="AX19" s="43" t="s">
        <v>153</v>
      </c>
    </row>
    <row r="20" spans="1:50" s="25" customFormat="1" ht="14.4" x14ac:dyDescent="0.3">
      <c r="A20" s="37" t="s">
        <v>15</v>
      </c>
      <c r="B20" s="38" t="s">
        <v>54</v>
      </c>
      <c r="C20" s="43" t="s">
        <v>148</v>
      </c>
      <c r="D20" s="44" t="s">
        <v>150</v>
      </c>
      <c r="E20" s="39" t="s">
        <v>151</v>
      </c>
      <c r="F20" s="57">
        <v>43617</v>
      </c>
      <c r="G20" s="40" t="s">
        <v>185</v>
      </c>
      <c r="H20" s="53" t="s">
        <v>162</v>
      </c>
      <c r="I20" s="44" t="s">
        <v>217</v>
      </c>
      <c r="J20" s="76">
        <v>1</v>
      </c>
      <c r="K20" s="59" t="s">
        <v>153</v>
      </c>
      <c r="L20" s="59" t="s">
        <v>153</v>
      </c>
      <c r="M20" s="59" t="s">
        <v>153</v>
      </c>
      <c r="N20" s="59" t="s">
        <v>153</v>
      </c>
      <c r="O20" s="58">
        <v>12.5</v>
      </c>
      <c r="P20" s="61" t="s">
        <v>153</v>
      </c>
      <c r="Q20" s="60" t="s">
        <v>153</v>
      </c>
      <c r="R20" s="61" t="s">
        <v>153</v>
      </c>
      <c r="S20" s="69" t="s">
        <v>199</v>
      </c>
      <c r="T20" s="63" t="s">
        <v>163</v>
      </c>
      <c r="U20" s="49" t="s">
        <v>153</v>
      </c>
      <c r="V20" s="49" t="s">
        <v>153</v>
      </c>
      <c r="W20" s="49" t="s">
        <v>153</v>
      </c>
      <c r="X20" s="50" t="s">
        <v>156</v>
      </c>
      <c r="Y20" s="50" t="s">
        <v>153</v>
      </c>
      <c r="Z20" s="42" t="s">
        <v>187</v>
      </c>
      <c r="AA20" s="42" t="s">
        <v>182</v>
      </c>
      <c r="AB20" s="44" t="s">
        <v>171</v>
      </c>
      <c r="AC20" s="44" t="s">
        <v>172</v>
      </c>
      <c r="AD20" s="42">
        <v>20</v>
      </c>
      <c r="AE20" s="42" t="s">
        <v>182</v>
      </c>
      <c r="AF20" s="44" t="s">
        <v>174</v>
      </c>
      <c r="AG20" s="43" t="s">
        <v>153</v>
      </c>
      <c r="AH20" s="70" t="s">
        <v>214</v>
      </c>
      <c r="AI20" s="42" t="s">
        <v>182</v>
      </c>
      <c r="AJ20" s="44" t="s">
        <v>176</v>
      </c>
      <c r="AK20" s="43" t="s">
        <v>177</v>
      </c>
      <c r="AL20" s="43" t="s">
        <v>153</v>
      </c>
      <c r="AM20" s="43" t="s">
        <v>153</v>
      </c>
      <c r="AN20" s="43" t="s">
        <v>153</v>
      </c>
      <c r="AO20" s="43" t="s">
        <v>153</v>
      </c>
      <c r="AP20" s="43" t="s">
        <v>153</v>
      </c>
      <c r="AQ20" s="42">
        <v>9.8000000000000007</v>
      </c>
      <c r="AR20" s="43" t="s">
        <v>153</v>
      </c>
      <c r="AS20" s="43" t="s">
        <v>203</v>
      </c>
      <c r="AT20" s="43" t="s">
        <v>153</v>
      </c>
      <c r="AU20" s="43" t="s">
        <v>153</v>
      </c>
      <c r="AV20" s="43" t="s">
        <v>153</v>
      </c>
      <c r="AW20" s="43" t="s">
        <v>153</v>
      </c>
      <c r="AX20" s="43" t="s">
        <v>153</v>
      </c>
    </row>
    <row r="21" spans="1:50" s="25" customFormat="1" ht="14.4" x14ac:dyDescent="0.3">
      <c r="A21" s="43" t="s">
        <v>74</v>
      </c>
      <c r="B21" s="41" t="s">
        <v>78</v>
      </c>
      <c r="C21" s="40" t="s">
        <v>149</v>
      </c>
      <c r="D21" s="44" t="s">
        <v>150</v>
      </c>
      <c r="E21" s="39" t="s">
        <v>151</v>
      </c>
      <c r="F21" s="57">
        <v>43617</v>
      </c>
      <c r="G21" s="40" t="s">
        <v>185</v>
      </c>
      <c r="H21" s="53" t="s">
        <v>162</v>
      </c>
      <c r="I21" s="44" t="s">
        <v>217</v>
      </c>
      <c r="J21" s="76">
        <v>13</v>
      </c>
      <c r="K21" s="59" t="s">
        <v>153</v>
      </c>
      <c r="L21" s="59" t="s">
        <v>153</v>
      </c>
      <c r="M21" s="59" t="s">
        <v>153</v>
      </c>
      <c r="N21" s="59" t="s">
        <v>153</v>
      </c>
      <c r="O21" s="58">
        <v>3.75</v>
      </c>
      <c r="P21" s="58">
        <v>2.5</v>
      </c>
      <c r="Q21" s="60" t="s">
        <v>153</v>
      </c>
      <c r="R21" s="55">
        <f>AVERAGE(O21:P21)</f>
        <v>3.125</v>
      </c>
      <c r="S21" s="69" t="s">
        <v>199</v>
      </c>
      <c r="T21" s="63" t="s">
        <v>163</v>
      </c>
      <c r="U21" s="49" t="s">
        <v>153</v>
      </c>
      <c r="V21" s="49" t="s">
        <v>153</v>
      </c>
      <c r="W21" s="49" t="s">
        <v>153</v>
      </c>
      <c r="X21" s="50" t="s">
        <v>156</v>
      </c>
      <c r="Y21" s="50" t="s">
        <v>191</v>
      </c>
      <c r="Z21" s="42" t="s">
        <v>187</v>
      </c>
      <c r="AA21" s="42" t="s">
        <v>182</v>
      </c>
      <c r="AB21" s="44" t="s">
        <v>171</v>
      </c>
      <c r="AC21" s="44" t="s">
        <v>172</v>
      </c>
      <c r="AD21" s="42">
        <v>20</v>
      </c>
      <c r="AE21" s="42" t="s">
        <v>182</v>
      </c>
      <c r="AF21" s="44" t="s">
        <v>174</v>
      </c>
      <c r="AG21" s="43" t="s">
        <v>153</v>
      </c>
      <c r="AH21" s="70" t="s">
        <v>214</v>
      </c>
      <c r="AI21" s="42" t="s">
        <v>182</v>
      </c>
      <c r="AJ21" s="44" t="s">
        <v>176</v>
      </c>
      <c r="AK21" s="43" t="s">
        <v>177</v>
      </c>
      <c r="AL21" s="43" t="s">
        <v>153</v>
      </c>
      <c r="AM21" s="43" t="s">
        <v>153</v>
      </c>
      <c r="AN21" s="43" t="s">
        <v>153</v>
      </c>
      <c r="AO21" s="43" t="s">
        <v>153</v>
      </c>
      <c r="AP21" s="43" t="s">
        <v>153</v>
      </c>
      <c r="AQ21" s="42">
        <v>9.8000000000000007</v>
      </c>
      <c r="AR21" s="43" t="s">
        <v>153</v>
      </c>
      <c r="AS21" s="43" t="s">
        <v>203</v>
      </c>
      <c r="AT21" s="43" t="s">
        <v>153</v>
      </c>
      <c r="AU21" s="43" t="s">
        <v>153</v>
      </c>
      <c r="AV21" s="43" t="s">
        <v>153</v>
      </c>
      <c r="AW21" s="43" t="s">
        <v>153</v>
      </c>
      <c r="AX21" s="43" t="s">
        <v>153</v>
      </c>
    </row>
    <row r="22" spans="1:50" s="25" customFormat="1" ht="14.4" x14ac:dyDescent="0.3">
      <c r="A22" s="43" t="s">
        <v>184</v>
      </c>
      <c r="B22" s="41" t="s">
        <v>216</v>
      </c>
      <c r="C22" s="40" t="s">
        <v>149</v>
      </c>
      <c r="D22" s="44" t="s">
        <v>150</v>
      </c>
      <c r="E22" s="39" t="s">
        <v>151</v>
      </c>
      <c r="F22" s="57">
        <v>43617</v>
      </c>
      <c r="G22" s="40" t="s">
        <v>185</v>
      </c>
      <c r="H22" s="53" t="s">
        <v>162</v>
      </c>
      <c r="I22" s="44" t="s">
        <v>217</v>
      </c>
      <c r="J22" s="76">
        <v>44</v>
      </c>
      <c r="K22" s="59" t="s">
        <v>153</v>
      </c>
      <c r="L22" s="59" t="s">
        <v>153</v>
      </c>
      <c r="M22" s="59" t="s">
        <v>153</v>
      </c>
      <c r="N22" s="59" t="s">
        <v>153</v>
      </c>
      <c r="O22" s="58">
        <v>4</v>
      </c>
      <c r="P22" s="58">
        <v>2.25</v>
      </c>
      <c r="Q22" s="60" t="s">
        <v>153</v>
      </c>
      <c r="R22" s="55">
        <f>AVERAGE(O22:P22)</f>
        <v>3.125</v>
      </c>
      <c r="S22" s="69" t="s">
        <v>199</v>
      </c>
      <c r="T22" s="63" t="s">
        <v>163</v>
      </c>
      <c r="U22" s="49" t="s">
        <v>153</v>
      </c>
      <c r="V22" s="49" t="s">
        <v>153</v>
      </c>
      <c r="W22" s="49" t="s">
        <v>153</v>
      </c>
      <c r="X22" s="50" t="s">
        <v>156</v>
      </c>
      <c r="Y22" s="50" t="s">
        <v>191</v>
      </c>
      <c r="Z22" s="42" t="s">
        <v>187</v>
      </c>
      <c r="AA22" s="42" t="s">
        <v>182</v>
      </c>
      <c r="AB22" s="44" t="s">
        <v>171</v>
      </c>
      <c r="AC22" s="44" t="s">
        <v>172</v>
      </c>
      <c r="AD22" s="42">
        <v>20</v>
      </c>
      <c r="AE22" s="42" t="s">
        <v>182</v>
      </c>
      <c r="AF22" s="44" t="s">
        <v>174</v>
      </c>
      <c r="AG22" s="43" t="s">
        <v>153</v>
      </c>
      <c r="AH22" s="70" t="s">
        <v>214</v>
      </c>
      <c r="AI22" s="42" t="s">
        <v>182</v>
      </c>
      <c r="AJ22" s="44" t="s">
        <v>176</v>
      </c>
      <c r="AK22" s="43" t="s">
        <v>177</v>
      </c>
      <c r="AL22" s="43" t="s">
        <v>153</v>
      </c>
      <c r="AM22" s="43" t="s">
        <v>153</v>
      </c>
      <c r="AN22" s="43" t="s">
        <v>153</v>
      </c>
      <c r="AO22" s="43" t="s">
        <v>153</v>
      </c>
      <c r="AP22" s="43" t="s">
        <v>153</v>
      </c>
      <c r="AQ22" s="42">
        <v>9.8000000000000007</v>
      </c>
      <c r="AR22" s="43" t="s">
        <v>153</v>
      </c>
      <c r="AS22" s="43" t="s">
        <v>203</v>
      </c>
      <c r="AT22" s="43" t="s">
        <v>153</v>
      </c>
      <c r="AU22" s="43" t="s">
        <v>153</v>
      </c>
      <c r="AV22" s="43" t="s">
        <v>153</v>
      </c>
      <c r="AW22" s="43" t="s">
        <v>153</v>
      </c>
      <c r="AX22" s="43" t="s">
        <v>153</v>
      </c>
    </row>
    <row r="23" spans="1:50" s="25" customFormat="1" ht="14.4" x14ac:dyDescent="0.3">
      <c r="A23" s="43" t="s">
        <v>73</v>
      </c>
      <c r="B23" s="73" t="s">
        <v>77</v>
      </c>
      <c r="C23" s="40" t="s">
        <v>149</v>
      </c>
      <c r="D23" s="44" t="s">
        <v>150</v>
      </c>
      <c r="E23" s="39" t="s">
        <v>151</v>
      </c>
      <c r="F23" s="57">
        <v>43617</v>
      </c>
      <c r="G23" s="40" t="s">
        <v>185</v>
      </c>
      <c r="H23" s="53" t="s">
        <v>162</v>
      </c>
      <c r="I23" s="44" t="s">
        <v>217</v>
      </c>
      <c r="J23" s="76">
        <v>3</v>
      </c>
      <c r="K23" s="59" t="s">
        <v>153</v>
      </c>
      <c r="L23" s="59" t="s">
        <v>153</v>
      </c>
      <c r="M23" s="59" t="s">
        <v>153</v>
      </c>
      <c r="N23" s="59" t="s">
        <v>153</v>
      </c>
      <c r="O23" s="58">
        <v>2.54</v>
      </c>
      <c r="P23" s="62" t="s">
        <v>153</v>
      </c>
      <c r="Q23" s="60" t="s">
        <v>153</v>
      </c>
      <c r="R23" s="60" t="s">
        <v>153</v>
      </c>
      <c r="S23" s="69" t="s">
        <v>198</v>
      </c>
      <c r="T23" s="63" t="s">
        <v>163</v>
      </c>
      <c r="U23" s="49" t="s">
        <v>153</v>
      </c>
      <c r="V23" s="49" t="s">
        <v>153</v>
      </c>
      <c r="W23" s="49" t="s">
        <v>153</v>
      </c>
      <c r="X23" s="50" t="s">
        <v>156</v>
      </c>
      <c r="Y23" s="50" t="s">
        <v>201</v>
      </c>
      <c r="Z23" s="42" t="s">
        <v>181</v>
      </c>
      <c r="AA23" s="42" t="s">
        <v>182</v>
      </c>
      <c r="AB23" s="44" t="s">
        <v>171</v>
      </c>
      <c r="AC23" s="44" t="s">
        <v>172</v>
      </c>
      <c r="AD23" s="42">
        <v>20</v>
      </c>
      <c r="AE23" s="42" t="s">
        <v>182</v>
      </c>
      <c r="AF23" s="44" t="s">
        <v>174</v>
      </c>
      <c r="AG23" s="43" t="s">
        <v>153</v>
      </c>
      <c r="AH23" s="70" t="s">
        <v>214</v>
      </c>
      <c r="AI23" s="42" t="s">
        <v>182</v>
      </c>
      <c r="AJ23" s="44" t="s">
        <v>176</v>
      </c>
      <c r="AK23" s="43" t="s">
        <v>177</v>
      </c>
      <c r="AL23" s="43" t="s">
        <v>153</v>
      </c>
      <c r="AM23" s="43" t="s">
        <v>153</v>
      </c>
      <c r="AN23" s="43" t="s">
        <v>153</v>
      </c>
      <c r="AO23" s="43" t="s">
        <v>153</v>
      </c>
      <c r="AP23" s="43" t="s">
        <v>153</v>
      </c>
      <c r="AQ23" s="42">
        <v>9.8000000000000007</v>
      </c>
      <c r="AR23" s="43" t="s">
        <v>153</v>
      </c>
      <c r="AS23" s="43" t="s">
        <v>203</v>
      </c>
      <c r="AT23" s="43" t="s">
        <v>153</v>
      </c>
      <c r="AU23" s="43" t="s">
        <v>153</v>
      </c>
      <c r="AV23" s="43" t="s">
        <v>153</v>
      </c>
      <c r="AW23" s="43" t="s">
        <v>153</v>
      </c>
      <c r="AX23" s="43" t="s">
        <v>153</v>
      </c>
    </row>
    <row r="24" spans="1:50" s="25" customFormat="1" ht="14.4" x14ac:dyDescent="0.3">
      <c r="A24" s="43" t="s">
        <v>81</v>
      </c>
      <c r="B24" s="41" t="s">
        <v>80</v>
      </c>
      <c r="C24" s="40" t="s">
        <v>149</v>
      </c>
      <c r="D24" s="44" t="s">
        <v>150</v>
      </c>
      <c r="E24" s="39" t="s">
        <v>151</v>
      </c>
      <c r="F24" s="57">
        <v>43617</v>
      </c>
      <c r="G24" s="40" t="s">
        <v>185</v>
      </c>
      <c r="H24" s="53" t="s">
        <v>162</v>
      </c>
      <c r="I24" s="44" t="s">
        <v>217</v>
      </c>
      <c r="J24" s="76">
        <v>2</v>
      </c>
      <c r="K24" s="59" t="s">
        <v>153</v>
      </c>
      <c r="L24" s="59" t="s">
        <v>153</v>
      </c>
      <c r="M24" s="59" t="s">
        <v>153</v>
      </c>
      <c r="N24" s="59" t="s">
        <v>153</v>
      </c>
      <c r="O24" s="62" t="s">
        <v>153</v>
      </c>
      <c r="P24" s="62" t="s">
        <v>153</v>
      </c>
      <c r="Q24" s="60" t="s">
        <v>153</v>
      </c>
      <c r="R24" s="60" t="s">
        <v>153</v>
      </c>
      <c r="S24" s="69" t="s">
        <v>153</v>
      </c>
      <c r="T24" s="63" t="s">
        <v>163</v>
      </c>
      <c r="U24" s="49" t="s">
        <v>153</v>
      </c>
      <c r="V24" s="49" t="s">
        <v>153</v>
      </c>
      <c r="W24" s="49" t="s">
        <v>153</v>
      </c>
      <c r="X24" s="50" t="s">
        <v>156</v>
      </c>
      <c r="Y24" s="50" t="s">
        <v>153</v>
      </c>
      <c r="Z24" s="42" t="s">
        <v>181</v>
      </c>
      <c r="AA24" s="42" t="s">
        <v>182</v>
      </c>
      <c r="AB24" s="44" t="s">
        <v>171</v>
      </c>
      <c r="AC24" s="44" t="s">
        <v>172</v>
      </c>
      <c r="AD24" s="42">
        <v>20</v>
      </c>
      <c r="AE24" s="42" t="s">
        <v>182</v>
      </c>
      <c r="AF24" s="44" t="s">
        <v>174</v>
      </c>
      <c r="AG24" s="43" t="s">
        <v>153</v>
      </c>
      <c r="AH24" s="70" t="s">
        <v>214</v>
      </c>
      <c r="AI24" s="42" t="s">
        <v>182</v>
      </c>
      <c r="AJ24" s="44" t="s">
        <v>176</v>
      </c>
      <c r="AK24" s="43" t="s">
        <v>177</v>
      </c>
      <c r="AL24" s="43" t="s">
        <v>153</v>
      </c>
      <c r="AM24" s="43" t="s">
        <v>153</v>
      </c>
      <c r="AN24" s="43" t="s">
        <v>153</v>
      </c>
      <c r="AO24" s="43" t="s">
        <v>153</v>
      </c>
      <c r="AP24" s="43" t="s">
        <v>153</v>
      </c>
      <c r="AQ24" s="42">
        <v>9.8000000000000007</v>
      </c>
      <c r="AR24" s="43" t="s">
        <v>153</v>
      </c>
      <c r="AS24" s="43" t="s">
        <v>203</v>
      </c>
      <c r="AT24" s="43" t="s">
        <v>153</v>
      </c>
      <c r="AU24" s="43" t="s">
        <v>153</v>
      </c>
      <c r="AV24" s="43" t="s">
        <v>153</v>
      </c>
      <c r="AW24" s="43" t="s">
        <v>153</v>
      </c>
      <c r="AX24" s="43" t="s">
        <v>153</v>
      </c>
    </row>
    <row r="25" spans="1:50" s="25" customFormat="1" ht="14.4" x14ac:dyDescent="0.3">
      <c r="A25" s="43" t="s">
        <v>200</v>
      </c>
      <c r="B25" s="41" t="s">
        <v>88</v>
      </c>
      <c r="C25" s="40" t="s">
        <v>149</v>
      </c>
      <c r="D25" s="44" t="s">
        <v>150</v>
      </c>
      <c r="E25" s="39" t="s">
        <v>151</v>
      </c>
      <c r="F25" s="57">
        <v>43617</v>
      </c>
      <c r="G25" s="40" t="s">
        <v>185</v>
      </c>
      <c r="H25" s="53" t="s">
        <v>162</v>
      </c>
      <c r="I25" s="44" t="s">
        <v>217</v>
      </c>
      <c r="J25" s="76">
        <v>1</v>
      </c>
      <c r="K25" s="59" t="s">
        <v>153</v>
      </c>
      <c r="L25" s="59" t="s">
        <v>153</v>
      </c>
      <c r="M25" s="59" t="s">
        <v>153</v>
      </c>
      <c r="N25" s="59" t="s">
        <v>153</v>
      </c>
      <c r="O25" s="62" t="s">
        <v>153</v>
      </c>
      <c r="P25" s="62" t="s">
        <v>153</v>
      </c>
      <c r="Q25" s="60" t="s">
        <v>153</v>
      </c>
      <c r="R25" s="60" t="s">
        <v>153</v>
      </c>
      <c r="S25" s="69" t="s">
        <v>153</v>
      </c>
      <c r="T25" s="63" t="s">
        <v>163</v>
      </c>
      <c r="U25" s="49" t="s">
        <v>153</v>
      </c>
      <c r="V25" s="49" t="s">
        <v>153</v>
      </c>
      <c r="W25" s="49" t="s">
        <v>153</v>
      </c>
      <c r="X25" s="50" t="s">
        <v>156</v>
      </c>
      <c r="Y25" s="50" t="s">
        <v>153</v>
      </c>
      <c r="Z25" s="42" t="s">
        <v>181</v>
      </c>
      <c r="AA25" s="42" t="s">
        <v>182</v>
      </c>
      <c r="AB25" s="44" t="s">
        <v>171</v>
      </c>
      <c r="AC25" s="44" t="s">
        <v>172</v>
      </c>
      <c r="AD25" s="42">
        <v>20</v>
      </c>
      <c r="AE25" s="42" t="s">
        <v>182</v>
      </c>
      <c r="AF25" s="44" t="s">
        <v>174</v>
      </c>
      <c r="AG25" s="43" t="s">
        <v>153</v>
      </c>
      <c r="AH25" s="70" t="s">
        <v>214</v>
      </c>
      <c r="AI25" s="42" t="s">
        <v>182</v>
      </c>
      <c r="AJ25" s="44" t="s">
        <v>176</v>
      </c>
      <c r="AK25" s="43" t="s">
        <v>177</v>
      </c>
      <c r="AL25" s="43" t="s">
        <v>153</v>
      </c>
      <c r="AM25" s="43" t="s">
        <v>153</v>
      </c>
      <c r="AN25" s="43" t="s">
        <v>153</v>
      </c>
      <c r="AO25" s="43" t="s">
        <v>153</v>
      </c>
      <c r="AP25" s="43" t="s">
        <v>153</v>
      </c>
      <c r="AQ25" s="42">
        <v>9.8000000000000007</v>
      </c>
      <c r="AR25" s="43" t="s">
        <v>153</v>
      </c>
      <c r="AS25" s="43" t="s">
        <v>203</v>
      </c>
      <c r="AT25" s="43" t="s">
        <v>153</v>
      </c>
      <c r="AU25" s="43" t="s">
        <v>153</v>
      </c>
      <c r="AV25" s="43" t="s">
        <v>153</v>
      </c>
      <c r="AW25" s="43" t="s">
        <v>153</v>
      </c>
      <c r="AX25" s="43" t="s">
        <v>153</v>
      </c>
    </row>
    <row r="26" spans="1:50" s="25" customFormat="1" ht="14.4" x14ac:dyDescent="0.3">
      <c r="A26" s="43" t="s">
        <v>84</v>
      </c>
      <c r="B26" s="41" t="s">
        <v>85</v>
      </c>
      <c r="C26" s="40" t="s">
        <v>149</v>
      </c>
      <c r="D26" s="44" t="s">
        <v>150</v>
      </c>
      <c r="E26" s="39" t="s">
        <v>151</v>
      </c>
      <c r="F26" s="57">
        <v>43617</v>
      </c>
      <c r="G26" s="40" t="s">
        <v>185</v>
      </c>
      <c r="H26" s="53" t="s">
        <v>162</v>
      </c>
      <c r="I26" s="44" t="s">
        <v>217</v>
      </c>
      <c r="J26" s="76">
        <v>6</v>
      </c>
      <c r="K26" s="59" t="s">
        <v>153</v>
      </c>
      <c r="L26" s="59" t="s">
        <v>153</v>
      </c>
      <c r="M26" s="59" t="s">
        <v>153</v>
      </c>
      <c r="N26" s="59" t="s">
        <v>153</v>
      </c>
      <c r="O26" s="62" t="s">
        <v>153</v>
      </c>
      <c r="P26" s="62" t="s">
        <v>153</v>
      </c>
      <c r="Q26" s="60" t="s">
        <v>153</v>
      </c>
      <c r="R26" s="60" t="s">
        <v>153</v>
      </c>
      <c r="S26" s="69" t="s">
        <v>153</v>
      </c>
      <c r="T26" s="63" t="s">
        <v>163</v>
      </c>
      <c r="U26" s="49" t="s">
        <v>153</v>
      </c>
      <c r="V26" s="49" t="s">
        <v>153</v>
      </c>
      <c r="W26" s="49" t="s">
        <v>153</v>
      </c>
      <c r="X26" s="50" t="s">
        <v>156</v>
      </c>
      <c r="Y26" s="50" t="s">
        <v>153</v>
      </c>
      <c r="Z26" s="42" t="s">
        <v>181</v>
      </c>
      <c r="AA26" s="42" t="s">
        <v>182</v>
      </c>
      <c r="AB26" s="44" t="s">
        <v>171</v>
      </c>
      <c r="AC26" s="44" t="s">
        <v>172</v>
      </c>
      <c r="AD26" s="42">
        <v>20</v>
      </c>
      <c r="AE26" s="42" t="s">
        <v>182</v>
      </c>
      <c r="AF26" s="44" t="s">
        <v>174</v>
      </c>
      <c r="AG26" s="43" t="s">
        <v>153</v>
      </c>
      <c r="AH26" s="70" t="s">
        <v>214</v>
      </c>
      <c r="AI26" s="42" t="s">
        <v>182</v>
      </c>
      <c r="AJ26" s="44" t="s">
        <v>176</v>
      </c>
      <c r="AK26" s="43" t="s">
        <v>177</v>
      </c>
      <c r="AL26" s="43" t="s">
        <v>153</v>
      </c>
      <c r="AM26" s="43" t="s">
        <v>153</v>
      </c>
      <c r="AN26" s="43" t="s">
        <v>153</v>
      </c>
      <c r="AO26" s="43" t="s">
        <v>153</v>
      </c>
      <c r="AP26" s="43" t="s">
        <v>153</v>
      </c>
      <c r="AQ26" s="42">
        <v>9.8000000000000007</v>
      </c>
      <c r="AR26" s="43" t="s">
        <v>153</v>
      </c>
      <c r="AS26" s="43" t="s">
        <v>203</v>
      </c>
      <c r="AT26" s="43" t="s">
        <v>153</v>
      </c>
      <c r="AU26" s="43" t="s">
        <v>153</v>
      </c>
      <c r="AV26" s="43" t="s">
        <v>153</v>
      </c>
      <c r="AW26" s="43" t="s">
        <v>153</v>
      </c>
      <c r="AX26" s="43" t="s">
        <v>153</v>
      </c>
    </row>
    <row r="27" spans="1:50" s="25" customFormat="1" ht="14.4" x14ac:dyDescent="0.3">
      <c r="A27" s="43" t="s">
        <v>136</v>
      </c>
      <c r="B27" s="41" t="s">
        <v>147</v>
      </c>
      <c r="C27" s="40" t="s">
        <v>149</v>
      </c>
      <c r="D27" s="44" t="s">
        <v>150</v>
      </c>
      <c r="E27" s="39" t="s">
        <v>151</v>
      </c>
      <c r="F27" s="57">
        <v>43617</v>
      </c>
      <c r="G27" s="40" t="s">
        <v>185</v>
      </c>
      <c r="H27" s="53" t="s">
        <v>162</v>
      </c>
      <c r="I27" s="44" t="s">
        <v>217</v>
      </c>
      <c r="J27" s="75">
        <v>44</v>
      </c>
      <c r="K27" s="59" t="s">
        <v>153</v>
      </c>
      <c r="L27" s="59" t="s">
        <v>153</v>
      </c>
      <c r="M27" s="59" t="s">
        <v>153</v>
      </c>
      <c r="N27" s="59" t="s">
        <v>153</v>
      </c>
      <c r="O27" s="62" t="s">
        <v>153</v>
      </c>
      <c r="P27" s="62" t="s">
        <v>153</v>
      </c>
      <c r="Q27" s="60" t="s">
        <v>153</v>
      </c>
      <c r="R27" s="60" t="s">
        <v>153</v>
      </c>
      <c r="S27" s="69" t="s">
        <v>153</v>
      </c>
      <c r="T27" s="63" t="s">
        <v>163</v>
      </c>
      <c r="U27" s="49" t="s">
        <v>153</v>
      </c>
      <c r="V27" s="49" t="s">
        <v>153</v>
      </c>
      <c r="W27" s="49" t="s">
        <v>153</v>
      </c>
      <c r="X27" s="50" t="s">
        <v>156</v>
      </c>
      <c r="Y27" s="50" t="s">
        <v>153</v>
      </c>
      <c r="Z27" s="42" t="s">
        <v>187</v>
      </c>
      <c r="AA27" s="42" t="s">
        <v>182</v>
      </c>
      <c r="AB27" s="44" t="s">
        <v>171</v>
      </c>
      <c r="AC27" s="44" t="s">
        <v>172</v>
      </c>
      <c r="AD27" s="42">
        <v>20</v>
      </c>
      <c r="AE27" s="42" t="s">
        <v>182</v>
      </c>
      <c r="AF27" s="44" t="s">
        <v>174</v>
      </c>
      <c r="AG27" s="43" t="s">
        <v>153</v>
      </c>
      <c r="AH27" s="70" t="s">
        <v>214</v>
      </c>
      <c r="AI27" s="42" t="s">
        <v>182</v>
      </c>
      <c r="AJ27" s="44" t="s">
        <v>176</v>
      </c>
      <c r="AK27" s="43" t="s">
        <v>177</v>
      </c>
      <c r="AL27" s="43" t="s">
        <v>153</v>
      </c>
      <c r="AM27" s="43" t="s">
        <v>153</v>
      </c>
      <c r="AN27" s="43" t="s">
        <v>153</v>
      </c>
      <c r="AO27" s="43" t="s">
        <v>153</v>
      </c>
      <c r="AP27" s="43" t="s">
        <v>153</v>
      </c>
      <c r="AQ27" s="42">
        <v>9.8000000000000007</v>
      </c>
      <c r="AR27" s="43" t="s">
        <v>153</v>
      </c>
      <c r="AS27" s="43" t="s">
        <v>203</v>
      </c>
      <c r="AT27" s="43" t="s">
        <v>153</v>
      </c>
      <c r="AU27" s="43" t="s">
        <v>153</v>
      </c>
      <c r="AV27" s="43" t="s">
        <v>153</v>
      </c>
      <c r="AW27" s="43" t="s">
        <v>153</v>
      </c>
      <c r="AX27" s="43" t="s">
        <v>153</v>
      </c>
    </row>
    <row r="28" spans="1:50" s="25" customFormat="1" ht="14.4" x14ac:dyDescent="0.3">
      <c r="A28" s="37" t="s">
        <v>14</v>
      </c>
      <c r="B28" s="38" t="s">
        <v>53</v>
      </c>
      <c r="C28" s="44" t="s">
        <v>148</v>
      </c>
      <c r="D28" s="44" t="s">
        <v>150</v>
      </c>
      <c r="E28" s="39" t="s">
        <v>151</v>
      </c>
      <c r="F28" s="45" t="s">
        <v>209</v>
      </c>
      <c r="G28" s="65" t="s">
        <v>210</v>
      </c>
      <c r="H28" s="46" t="s">
        <v>211</v>
      </c>
      <c r="I28" s="44" t="s">
        <v>217</v>
      </c>
      <c r="J28" s="74">
        <v>5</v>
      </c>
      <c r="K28" s="59" t="s">
        <v>153</v>
      </c>
      <c r="L28" s="59" t="s">
        <v>153</v>
      </c>
      <c r="M28" s="59" t="s">
        <v>153</v>
      </c>
      <c r="N28" s="59" t="s">
        <v>153</v>
      </c>
      <c r="O28" s="47">
        <v>9</v>
      </c>
      <c r="P28" s="47">
        <v>6</v>
      </c>
      <c r="Q28" s="60" t="s">
        <v>153</v>
      </c>
      <c r="R28" s="55">
        <f>AVERAGE(O28:P28)</f>
        <v>7.5</v>
      </c>
      <c r="S28" s="69" t="s">
        <v>198</v>
      </c>
      <c r="T28" s="56" t="s">
        <v>157</v>
      </c>
      <c r="U28" s="49" t="s">
        <v>153</v>
      </c>
      <c r="V28" s="49" t="s">
        <v>153</v>
      </c>
      <c r="W28" s="49" t="s">
        <v>153</v>
      </c>
      <c r="X28" s="50" t="s">
        <v>156</v>
      </c>
      <c r="Y28" s="50" t="s">
        <v>212</v>
      </c>
      <c r="Z28" s="42" t="s">
        <v>213</v>
      </c>
      <c r="AA28" s="44" t="s">
        <v>153</v>
      </c>
      <c r="AB28" s="44" t="s">
        <v>203</v>
      </c>
      <c r="AC28" s="44" t="s">
        <v>153</v>
      </c>
      <c r="AD28" s="44">
        <v>16.7</v>
      </c>
      <c r="AE28" s="44" t="s">
        <v>153</v>
      </c>
      <c r="AF28" s="44" t="s">
        <v>203</v>
      </c>
      <c r="AG28" s="44" t="s">
        <v>153</v>
      </c>
      <c r="AH28" s="44">
        <v>8</v>
      </c>
      <c r="AI28" s="44" t="s">
        <v>153</v>
      </c>
      <c r="AJ28" s="44" t="s">
        <v>203</v>
      </c>
      <c r="AK28" s="44" t="s">
        <v>153</v>
      </c>
      <c r="AL28" s="44" t="s">
        <v>153</v>
      </c>
      <c r="AM28" s="44">
        <v>21</v>
      </c>
      <c r="AN28" s="44" t="s">
        <v>153</v>
      </c>
      <c r="AO28" s="44" t="s">
        <v>203</v>
      </c>
      <c r="AP28" s="44" t="s">
        <v>153</v>
      </c>
      <c r="AQ28" s="43">
        <v>7.7</v>
      </c>
      <c r="AR28" s="43" t="s">
        <v>153</v>
      </c>
      <c r="AS28" s="43" t="s">
        <v>203</v>
      </c>
      <c r="AT28" s="43" t="s">
        <v>153</v>
      </c>
      <c r="AU28" s="43" t="s">
        <v>153</v>
      </c>
      <c r="AV28" s="43" t="s">
        <v>153</v>
      </c>
      <c r="AW28" s="43" t="s">
        <v>153</v>
      </c>
      <c r="AX28" s="43" t="s">
        <v>153</v>
      </c>
    </row>
    <row r="29" spans="1:50" s="25" customFormat="1" ht="14.4" x14ac:dyDescent="0.3">
      <c r="A29" s="37" t="s">
        <v>9</v>
      </c>
      <c r="B29" s="38" t="s">
        <v>51</v>
      </c>
      <c r="C29" s="44" t="s">
        <v>148</v>
      </c>
      <c r="D29" s="44" t="s">
        <v>150</v>
      </c>
      <c r="E29" s="39" t="s">
        <v>151</v>
      </c>
      <c r="F29" s="45" t="s">
        <v>209</v>
      </c>
      <c r="G29" s="65" t="s">
        <v>210</v>
      </c>
      <c r="H29" s="46" t="s">
        <v>211</v>
      </c>
      <c r="I29" s="44" t="s">
        <v>217</v>
      </c>
      <c r="J29" s="74">
        <v>3</v>
      </c>
      <c r="K29" s="59" t="s">
        <v>153</v>
      </c>
      <c r="L29" s="59" t="s">
        <v>153</v>
      </c>
      <c r="M29" s="59" t="s">
        <v>153</v>
      </c>
      <c r="N29" s="59" t="s">
        <v>153</v>
      </c>
      <c r="O29" s="47">
        <v>2.5</v>
      </c>
      <c r="P29" s="47">
        <v>2</v>
      </c>
      <c r="Q29" s="60" t="s">
        <v>153</v>
      </c>
      <c r="R29" s="55">
        <f>AVERAGE(O29:P29)</f>
        <v>2.25</v>
      </c>
      <c r="S29" s="69" t="s">
        <v>198</v>
      </c>
      <c r="T29" s="63" t="s">
        <v>215</v>
      </c>
      <c r="U29" s="49" t="s">
        <v>153</v>
      </c>
      <c r="V29" s="49" t="s">
        <v>153</v>
      </c>
      <c r="W29" s="49" t="s">
        <v>153</v>
      </c>
      <c r="X29" s="50" t="s">
        <v>156</v>
      </c>
      <c r="Y29" s="50" t="s">
        <v>212</v>
      </c>
      <c r="Z29" s="42" t="s">
        <v>213</v>
      </c>
      <c r="AA29" s="44" t="s">
        <v>153</v>
      </c>
      <c r="AB29" s="44" t="s">
        <v>203</v>
      </c>
      <c r="AC29" s="44" t="s">
        <v>153</v>
      </c>
      <c r="AD29" s="44">
        <v>16.7</v>
      </c>
      <c r="AE29" s="44" t="s">
        <v>153</v>
      </c>
      <c r="AF29" s="44" t="s">
        <v>203</v>
      </c>
      <c r="AG29" s="44" t="s">
        <v>153</v>
      </c>
      <c r="AH29" s="44">
        <v>8</v>
      </c>
      <c r="AI29" s="44" t="s">
        <v>153</v>
      </c>
      <c r="AJ29" s="44" t="s">
        <v>203</v>
      </c>
      <c r="AK29" s="44" t="s">
        <v>153</v>
      </c>
      <c r="AL29" s="44" t="s">
        <v>153</v>
      </c>
      <c r="AM29" s="44">
        <v>21</v>
      </c>
      <c r="AN29" s="44" t="s">
        <v>153</v>
      </c>
      <c r="AO29" s="44" t="s">
        <v>203</v>
      </c>
      <c r="AP29" s="44" t="s">
        <v>153</v>
      </c>
      <c r="AQ29" s="43">
        <v>7.7</v>
      </c>
      <c r="AR29" s="43" t="s">
        <v>153</v>
      </c>
      <c r="AS29" s="43" t="s">
        <v>203</v>
      </c>
      <c r="AT29" s="43" t="s">
        <v>153</v>
      </c>
      <c r="AU29" s="43" t="s">
        <v>153</v>
      </c>
      <c r="AV29" s="43" t="s">
        <v>153</v>
      </c>
      <c r="AW29" s="43" t="s">
        <v>153</v>
      </c>
      <c r="AX29" s="43" t="s">
        <v>153</v>
      </c>
    </row>
    <row r="30" spans="1:50" s="25" customFormat="1" ht="14.4" x14ac:dyDescent="0.3">
      <c r="A30" s="43" t="s">
        <v>184</v>
      </c>
      <c r="B30" s="41" t="s">
        <v>216</v>
      </c>
      <c r="C30" s="40" t="s">
        <v>149</v>
      </c>
      <c r="D30" s="44" t="s">
        <v>150</v>
      </c>
      <c r="E30" s="39" t="s">
        <v>151</v>
      </c>
      <c r="F30" s="45" t="s">
        <v>209</v>
      </c>
      <c r="G30" s="65" t="s">
        <v>210</v>
      </c>
      <c r="H30" s="46" t="s">
        <v>211</v>
      </c>
      <c r="I30" s="44" t="s">
        <v>217</v>
      </c>
      <c r="J30" s="74">
        <v>1</v>
      </c>
      <c r="K30" s="59" t="s">
        <v>153</v>
      </c>
      <c r="L30" s="59" t="s">
        <v>153</v>
      </c>
      <c r="M30" s="59" t="s">
        <v>153</v>
      </c>
      <c r="N30" s="59" t="s">
        <v>153</v>
      </c>
      <c r="O30" s="62" t="s">
        <v>153</v>
      </c>
      <c r="P30" s="62" t="s">
        <v>153</v>
      </c>
      <c r="Q30" s="60" t="s">
        <v>153</v>
      </c>
      <c r="R30" s="62" t="s">
        <v>153</v>
      </c>
      <c r="S30" s="69" t="s">
        <v>198</v>
      </c>
      <c r="T30" s="63" t="s">
        <v>163</v>
      </c>
      <c r="U30" s="49" t="s">
        <v>153</v>
      </c>
      <c r="V30" s="49" t="s">
        <v>153</v>
      </c>
      <c r="W30" s="49" t="s">
        <v>153</v>
      </c>
      <c r="X30" s="50" t="s">
        <v>156</v>
      </c>
      <c r="Y30" s="50" t="s">
        <v>212</v>
      </c>
      <c r="Z30" s="42" t="s">
        <v>213</v>
      </c>
      <c r="AA30" s="44" t="s">
        <v>153</v>
      </c>
      <c r="AB30" s="44" t="s">
        <v>203</v>
      </c>
      <c r="AC30" s="44" t="s">
        <v>153</v>
      </c>
      <c r="AD30" s="44">
        <v>16.7</v>
      </c>
      <c r="AE30" s="44" t="s">
        <v>153</v>
      </c>
      <c r="AF30" s="44" t="s">
        <v>203</v>
      </c>
      <c r="AG30" s="44" t="s">
        <v>153</v>
      </c>
      <c r="AH30" s="44">
        <v>8</v>
      </c>
      <c r="AI30" s="44" t="s">
        <v>153</v>
      </c>
      <c r="AJ30" s="44" t="s">
        <v>203</v>
      </c>
      <c r="AK30" s="44" t="s">
        <v>153</v>
      </c>
      <c r="AL30" s="44" t="s">
        <v>153</v>
      </c>
      <c r="AM30" s="44">
        <v>21</v>
      </c>
      <c r="AN30" s="44" t="s">
        <v>153</v>
      </c>
      <c r="AO30" s="44" t="s">
        <v>203</v>
      </c>
      <c r="AP30" s="44" t="s">
        <v>153</v>
      </c>
      <c r="AQ30" s="43">
        <v>7.7</v>
      </c>
      <c r="AR30" s="43" t="s">
        <v>153</v>
      </c>
      <c r="AS30" s="43" t="s">
        <v>203</v>
      </c>
      <c r="AT30" s="43" t="s">
        <v>153</v>
      </c>
      <c r="AU30" s="43" t="s">
        <v>153</v>
      </c>
      <c r="AV30" s="43" t="s">
        <v>153</v>
      </c>
      <c r="AW30" s="43" t="s">
        <v>153</v>
      </c>
      <c r="AX30" s="43" t="s">
        <v>153</v>
      </c>
    </row>
    <row r="31" spans="1:50" x14ac:dyDescent="0.35">
      <c r="A31" s="43" t="s">
        <v>89</v>
      </c>
      <c r="B31" s="41" t="s">
        <v>90</v>
      </c>
      <c r="C31" s="51" t="s">
        <v>149</v>
      </c>
      <c r="D31" s="51" t="s">
        <v>150</v>
      </c>
      <c r="E31" s="39" t="s">
        <v>158</v>
      </c>
      <c r="F31" s="52">
        <v>43632</v>
      </c>
      <c r="G31" s="65" t="s">
        <v>194</v>
      </c>
      <c r="H31" s="46" t="s">
        <v>254</v>
      </c>
      <c r="I31" s="84" t="s">
        <v>164</v>
      </c>
      <c r="J31" s="74">
        <v>3</v>
      </c>
      <c r="K31" s="59" t="s">
        <v>153</v>
      </c>
      <c r="L31" s="59" t="s">
        <v>153</v>
      </c>
      <c r="M31" s="59" t="s">
        <v>153</v>
      </c>
      <c r="N31" s="59" t="s">
        <v>153</v>
      </c>
      <c r="O31" s="58">
        <v>3</v>
      </c>
      <c r="P31" s="58">
        <v>2</v>
      </c>
      <c r="Q31" s="60" t="s">
        <v>153</v>
      </c>
      <c r="R31" s="62" t="s">
        <v>153</v>
      </c>
      <c r="S31" s="69" t="s">
        <v>198</v>
      </c>
      <c r="T31" s="63" t="s">
        <v>163</v>
      </c>
      <c r="U31" s="49" t="s">
        <v>153</v>
      </c>
      <c r="V31" s="49" t="s">
        <v>153</v>
      </c>
      <c r="W31" s="49" t="s">
        <v>153</v>
      </c>
      <c r="X31" s="50" t="s">
        <v>156</v>
      </c>
      <c r="Y31" s="50" t="s">
        <v>296</v>
      </c>
      <c r="Z31" s="43" t="s">
        <v>252</v>
      </c>
      <c r="AA31" s="44" t="s">
        <v>253</v>
      </c>
      <c r="AB31" s="44" t="s">
        <v>171</v>
      </c>
      <c r="AC31" s="44" t="s">
        <v>172</v>
      </c>
      <c r="AD31" s="43">
        <v>17</v>
      </c>
      <c r="AE31" s="44" t="s">
        <v>253</v>
      </c>
      <c r="AF31" s="44" t="s">
        <v>174</v>
      </c>
      <c r="AG31" s="43" t="s">
        <v>153</v>
      </c>
      <c r="AH31" s="43">
        <v>6</v>
      </c>
      <c r="AI31" s="44" t="s">
        <v>253</v>
      </c>
      <c r="AJ31" s="44" t="s">
        <v>176</v>
      </c>
      <c r="AK31" s="43" t="s">
        <v>177</v>
      </c>
      <c r="AL31" s="43">
        <v>85</v>
      </c>
      <c r="AM31" s="80">
        <f t="shared" ref="AM31:AM32" si="0">10^(LOG(AL31/244.23)/-0.662)</f>
        <v>4.9251225905975984</v>
      </c>
      <c r="AN31" s="44" t="s">
        <v>253</v>
      </c>
      <c r="AO31" s="43" t="s">
        <v>231</v>
      </c>
      <c r="AP31" s="43" t="s">
        <v>153</v>
      </c>
      <c r="AQ31" s="43" t="s">
        <v>153</v>
      </c>
      <c r="AR31" s="43" t="s">
        <v>153</v>
      </c>
      <c r="AS31" s="43" t="s">
        <v>153</v>
      </c>
      <c r="AT31" s="43" t="s">
        <v>153</v>
      </c>
      <c r="AU31" s="43" t="s">
        <v>153</v>
      </c>
      <c r="AV31" s="43" t="s">
        <v>153</v>
      </c>
      <c r="AW31" s="43" t="s">
        <v>153</v>
      </c>
      <c r="AX31" s="43" t="s">
        <v>153</v>
      </c>
    </row>
    <row r="32" spans="1:50" x14ac:dyDescent="0.35">
      <c r="A32" s="37" t="s">
        <v>14</v>
      </c>
      <c r="B32" s="38" t="s">
        <v>53</v>
      </c>
      <c r="C32" s="44" t="s">
        <v>148</v>
      </c>
      <c r="D32" s="44" t="s">
        <v>150</v>
      </c>
      <c r="E32" s="39" t="s">
        <v>151</v>
      </c>
      <c r="F32" s="52">
        <v>43638</v>
      </c>
      <c r="G32" s="65" t="s">
        <v>255</v>
      </c>
      <c r="H32" s="46" t="s">
        <v>256</v>
      </c>
      <c r="I32" s="44" t="s">
        <v>217</v>
      </c>
      <c r="J32" s="85">
        <v>22</v>
      </c>
      <c r="K32" s="59" t="s">
        <v>153</v>
      </c>
      <c r="L32" s="59" t="s">
        <v>153</v>
      </c>
      <c r="M32" s="59" t="s">
        <v>153</v>
      </c>
      <c r="N32" s="59" t="s">
        <v>153</v>
      </c>
      <c r="O32" s="58">
        <v>9.25</v>
      </c>
      <c r="P32" s="58">
        <v>7.75</v>
      </c>
      <c r="Q32" s="60" t="s">
        <v>153</v>
      </c>
      <c r="R32" s="60" t="s">
        <v>153</v>
      </c>
      <c r="S32" s="69" t="s">
        <v>199</v>
      </c>
      <c r="T32" s="63" t="s">
        <v>163</v>
      </c>
      <c r="U32" s="49" t="s">
        <v>153</v>
      </c>
      <c r="V32" s="49" t="s">
        <v>153</v>
      </c>
      <c r="W32" s="49" t="s">
        <v>153</v>
      </c>
      <c r="X32" s="50" t="s">
        <v>156</v>
      </c>
      <c r="Y32" s="50" t="s">
        <v>153</v>
      </c>
      <c r="Z32" s="43" t="s">
        <v>259</v>
      </c>
      <c r="AA32" s="44" t="s">
        <v>260</v>
      </c>
      <c r="AB32" s="44" t="s">
        <v>171</v>
      </c>
      <c r="AC32" s="44" t="s">
        <v>172</v>
      </c>
      <c r="AD32" s="43">
        <v>13.81</v>
      </c>
      <c r="AE32" s="43" t="s">
        <v>261</v>
      </c>
      <c r="AF32" s="44" t="s">
        <v>203</v>
      </c>
      <c r="AG32" s="43" t="s">
        <v>153</v>
      </c>
      <c r="AH32" s="70" t="s">
        <v>262</v>
      </c>
      <c r="AI32" s="44" t="s">
        <v>261</v>
      </c>
      <c r="AJ32" s="44" t="s">
        <v>176</v>
      </c>
      <c r="AK32" s="43" t="s">
        <v>177</v>
      </c>
      <c r="AL32" s="43">
        <v>55</v>
      </c>
      <c r="AM32" s="80">
        <f t="shared" si="0"/>
        <v>9.5060585160509454</v>
      </c>
      <c r="AN32" s="44" t="s">
        <v>261</v>
      </c>
      <c r="AO32" s="43" t="s">
        <v>231</v>
      </c>
      <c r="AP32" s="43" t="s">
        <v>153</v>
      </c>
      <c r="AQ32" s="43">
        <v>7.95</v>
      </c>
      <c r="AR32" s="44" t="s">
        <v>261</v>
      </c>
      <c r="AS32" s="43" t="s">
        <v>203</v>
      </c>
      <c r="AT32" s="43" t="s">
        <v>153</v>
      </c>
      <c r="AU32" s="43" t="s">
        <v>153</v>
      </c>
      <c r="AV32" s="43" t="s">
        <v>153</v>
      </c>
      <c r="AW32" s="43" t="s">
        <v>153</v>
      </c>
      <c r="AX32" s="43" t="s">
        <v>153</v>
      </c>
    </row>
    <row r="33" spans="1:50" x14ac:dyDescent="0.35">
      <c r="A33" s="37" t="s">
        <v>11</v>
      </c>
      <c r="B33" s="38" t="s">
        <v>58</v>
      </c>
      <c r="C33" s="44" t="s">
        <v>148</v>
      </c>
      <c r="D33" s="51" t="s">
        <v>150</v>
      </c>
      <c r="E33" s="39" t="s">
        <v>151</v>
      </c>
      <c r="F33" s="52">
        <v>43638</v>
      </c>
      <c r="G33" s="65" t="s">
        <v>255</v>
      </c>
      <c r="H33" s="46" t="s">
        <v>256</v>
      </c>
      <c r="I33" s="44" t="s">
        <v>217</v>
      </c>
      <c r="J33" s="85">
        <v>22</v>
      </c>
      <c r="K33" s="59" t="s">
        <v>153</v>
      </c>
      <c r="L33" s="59" t="s">
        <v>153</v>
      </c>
      <c r="M33" s="59" t="s">
        <v>153</v>
      </c>
      <c r="N33" s="59" t="s">
        <v>153</v>
      </c>
      <c r="O33" s="58">
        <v>9.5</v>
      </c>
      <c r="P33" s="58">
        <v>7</v>
      </c>
      <c r="Q33" s="60" t="s">
        <v>153</v>
      </c>
      <c r="R33" s="60" t="s">
        <v>153</v>
      </c>
      <c r="S33" s="69" t="s">
        <v>199</v>
      </c>
      <c r="T33" s="23" t="s">
        <v>258</v>
      </c>
      <c r="U33" s="49" t="s">
        <v>153</v>
      </c>
      <c r="V33" s="49" t="s">
        <v>153</v>
      </c>
      <c r="W33" s="49" t="s">
        <v>153</v>
      </c>
      <c r="X33" s="50" t="s">
        <v>156</v>
      </c>
      <c r="Y33" s="50" t="s">
        <v>153</v>
      </c>
      <c r="Z33" s="43" t="s">
        <v>259</v>
      </c>
      <c r="AA33" s="44" t="s">
        <v>260</v>
      </c>
      <c r="AB33" s="44" t="s">
        <v>171</v>
      </c>
      <c r="AC33" s="44" t="s">
        <v>172</v>
      </c>
      <c r="AD33" s="43">
        <v>13.81</v>
      </c>
      <c r="AE33" s="43" t="s">
        <v>261</v>
      </c>
      <c r="AF33" s="44" t="s">
        <v>203</v>
      </c>
      <c r="AG33" s="43" t="s">
        <v>153</v>
      </c>
      <c r="AH33" s="70" t="s">
        <v>262</v>
      </c>
      <c r="AI33" s="44" t="s">
        <v>261</v>
      </c>
      <c r="AJ33" s="44" t="s">
        <v>176</v>
      </c>
      <c r="AK33" s="43" t="s">
        <v>177</v>
      </c>
      <c r="AL33" s="43">
        <v>55</v>
      </c>
      <c r="AM33" s="80">
        <f t="shared" ref="AM33:AM45" si="1">10^(LOG(AL33/244.23)/-0.662)</f>
        <v>9.5060585160509454</v>
      </c>
      <c r="AN33" s="44" t="s">
        <v>261</v>
      </c>
      <c r="AO33" s="43" t="s">
        <v>231</v>
      </c>
      <c r="AP33" s="43" t="s">
        <v>153</v>
      </c>
      <c r="AQ33" s="43">
        <v>7.95</v>
      </c>
      <c r="AR33" s="44" t="s">
        <v>261</v>
      </c>
      <c r="AS33" s="43" t="s">
        <v>203</v>
      </c>
      <c r="AT33" s="43" t="s">
        <v>153</v>
      </c>
      <c r="AU33" s="43" t="s">
        <v>153</v>
      </c>
      <c r="AV33" s="43" t="s">
        <v>153</v>
      </c>
      <c r="AW33" s="43" t="s">
        <v>153</v>
      </c>
      <c r="AX33" s="43" t="s">
        <v>153</v>
      </c>
    </row>
    <row r="34" spans="1:50" x14ac:dyDescent="0.35">
      <c r="A34" s="37" t="s">
        <v>18</v>
      </c>
      <c r="B34" s="38" t="s">
        <v>57</v>
      </c>
      <c r="C34" s="44" t="s">
        <v>148</v>
      </c>
      <c r="D34" s="44" t="s">
        <v>150</v>
      </c>
      <c r="E34" s="39" t="s">
        <v>151</v>
      </c>
      <c r="F34" s="52">
        <v>43638</v>
      </c>
      <c r="G34" s="65" t="s">
        <v>255</v>
      </c>
      <c r="H34" s="46" t="s">
        <v>256</v>
      </c>
      <c r="I34" s="44" t="s">
        <v>217</v>
      </c>
      <c r="J34" s="85">
        <v>2</v>
      </c>
      <c r="K34" s="59" t="s">
        <v>153</v>
      </c>
      <c r="L34" s="59" t="s">
        <v>153</v>
      </c>
      <c r="M34" s="59" t="s">
        <v>153</v>
      </c>
      <c r="N34" s="59" t="s">
        <v>153</v>
      </c>
      <c r="O34" s="58">
        <v>8.5</v>
      </c>
      <c r="P34" s="58">
        <v>7</v>
      </c>
      <c r="Q34" s="60" t="s">
        <v>153</v>
      </c>
      <c r="R34" s="60" t="s">
        <v>153</v>
      </c>
      <c r="S34" s="69" t="s">
        <v>199</v>
      </c>
      <c r="T34" s="23" t="s">
        <v>258</v>
      </c>
      <c r="U34" s="49" t="s">
        <v>153</v>
      </c>
      <c r="V34" s="49" t="s">
        <v>153</v>
      </c>
      <c r="W34" s="49" t="s">
        <v>153</v>
      </c>
      <c r="X34" s="50" t="s">
        <v>156</v>
      </c>
      <c r="Y34" s="50" t="s">
        <v>153</v>
      </c>
      <c r="Z34" s="43" t="s">
        <v>259</v>
      </c>
      <c r="AA34" s="44" t="s">
        <v>260</v>
      </c>
      <c r="AB34" s="44" t="s">
        <v>171</v>
      </c>
      <c r="AC34" s="44" t="s">
        <v>172</v>
      </c>
      <c r="AD34" s="43">
        <v>13.81</v>
      </c>
      <c r="AE34" s="43" t="s">
        <v>261</v>
      </c>
      <c r="AF34" s="44" t="s">
        <v>203</v>
      </c>
      <c r="AG34" s="43" t="s">
        <v>153</v>
      </c>
      <c r="AH34" s="70" t="s">
        <v>262</v>
      </c>
      <c r="AI34" s="44" t="s">
        <v>261</v>
      </c>
      <c r="AJ34" s="44" t="s">
        <v>176</v>
      </c>
      <c r="AK34" s="43" t="s">
        <v>177</v>
      </c>
      <c r="AL34" s="43">
        <v>55</v>
      </c>
      <c r="AM34" s="80">
        <f t="shared" si="1"/>
        <v>9.5060585160509454</v>
      </c>
      <c r="AN34" s="44" t="s">
        <v>261</v>
      </c>
      <c r="AO34" s="43" t="s">
        <v>231</v>
      </c>
      <c r="AP34" s="43" t="s">
        <v>153</v>
      </c>
      <c r="AQ34" s="43">
        <v>7.95</v>
      </c>
      <c r="AR34" s="44" t="s">
        <v>261</v>
      </c>
      <c r="AS34" s="43" t="s">
        <v>203</v>
      </c>
      <c r="AT34" s="43" t="s">
        <v>153</v>
      </c>
      <c r="AU34" s="43" t="s">
        <v>153</v>
      </c>
      <c r="AV34" s="43" t="s">
        <v>153</v>
      </c>
      <c r="AW34" s="43" t="s">
        <v>153</v>
      </c>
      <c r="AX34" s="43" t="s">
        <v>153</v>
      </c>
    </row>
    <row r="35" spans="1:50" x14ac:dyDescent="0.35">
      <c r="A35" s="37" t="s">
        <v>7</v>
      </c>
      <c r="B35" s="38" t="s">
        <v>50</v>
      </c>
      <c r="C35" s="44" t="s">
        <v>148</v>
      </c>
      <c r="D35" s="51" t="s">
        <v>150</v>
      </c>
      <c r="E35" s="39" t="s">
        <v>151</v>
      </c>
      <c r="F35" s="52">
        <v>43638</v>
      </c>
      <c r="G35" s="65" t="s">
        <v>255</v>
      </c>
      <c r="H35" s="46" t="s">
        <v>256</v>
      </c>
      <c r="I35" s="44" t="s">
        <v>217</v>
      </c>
      <c r="J35" s="85">
        <v>1</v>
      </c>
      <c r="K35" s="59" t="s">
        <v>153</v>
      </c>
      <c r="L35" s="59" t="s">
        <v>153</v>
      </c>
      <c r="M35" s="59" t="s">
        <v>153</v>
      </c>
      <c r="N35" s="59" t="s">
        <v>153</v>
      </c>
      <c r="O35" s="58">
        <v>4.75</v>
      </c>
      <c r="P35" s="60" t="s">
        <v>153</v>
      </c>
      <c r="Q35" s="60" t="s">
        <v>153</v>
      </c>
      <c r="R35" s="60" t="s">
        <v>153</v>
      </c>
      <c r="S35" s="69" t="s">
        <v>199</v>
      </c>
      <c r="T35" s="56" t="s">
        <v>157</v>
      </c>
      <c r="U35" s="49" t="s">
        <v>153</v>
      </c>
      <c r="V35" s="49" t="s">
        <v>153</v>
      </c>
      <c r="W35" s="49" t="s">
        <v>153</v>
      </c>
      <c r="X35" s="50" t="s">
        <v>156</v>
      </c>
      <c r="Y35" s="50" t="s">
        <v>153</v>
      </c>
      <c r="Z35" s="43" t="s">
        <v>259</v>
      </c>
      <c r="AA35" s="44" t="s">
        <v>260</v>
      </c>
      <c r="AB35" s="44" t="s">
        <v>171</v>
      </c>
      <c r="AC35" s="44" t="s">
        <v>172</v>
      </c>
      <c r="AD35" s="43">
        <v>13.81</v>
      </c>
      <c r="AE35" s="43" t="s">
        <v>261</v>
      </c>
      <c r="AF35" s="44" t="s">
        <v>203</v>
      </c>
      <c r="AG35" s="43" t="s">
        <v>153</v>
      </c>
      <c r="AH35" s="70" t="s">
        <v>262</v>
      </c>
      <c r="AI35" s="44" t="s">
        <v>261</v>
      </c>
      <c r="AJ35" s="44" t="s">
        <v>176</v>
      </c>
      <c r="AK35" s="43" t="s">
        <v>177</v>
      </c>
      <c r="AL35" s="43">
        <v>55</v>
      </c>
      <c r="AM35" s="80">
        <f t="shared" si="1"/>
        <v>9.5060585160509454</v>
      </c>
      <c r="AN35" s="44" t="s">
        <v>261</v>
      </c>
      <c r="AO35" s="43" t="s">
        <v>231</v>
      </c>
      <c r="AP35" s="43" t="s">
        <v>153</v>
      </c>
      <c r="AQ35" s="43">
        <v>7.95</v>
      </c>
      <c r="AR35" s="44" t="s">
        <v>261</v>
      </c>
      <c r="AS35" s="43" t="s">
        <v>203</v>
      </c>
      <c r="AT35" s="43" t="s">
        <v>153</v>
      </c>
      <c r="AU35" s="43" t="s">
        <v>153</v>
      </c>
      <c r="AV35" s="43" t="s">
        <v>153</v>
      </c>
      <c r="AW35" s="43" t="s">
        <v>153</v>
      </c>
      <c r="AX35" s="43" t="s">
        <v>153</v>
      </c>
    </row>
    <row r="36" spans="1:50" x14ac:dyDescent="0.35">
      <c r="A36" s="37" t="s">
        <v>154</v>
      </c>
      <c r="B36" s="38" t="s">
        <v>61</v>
      </c>
      <c r="C36" s="44" t="s">
        <v>148</v>
      </c>
      <c r="D36" s="44" t="s">
        <v>150</v>
      </c>
      <c r="E36" s="39" t="s">
        <v>151</v>
      </c>
      <c r="F36" s="52">
        <v>43638</v>
      </c>
      <c r="G36" s="65" t="s">
        <v>255</v>
      </c>
      <c r="H36" s="46" t="s">
        <v>256</v>
      </c>
      <c r="I36" s="44" t="s">
        <v>217</v>
      </c>
      <c r="J36" s="85">
        <v>1</v>
      </c>
      <c r="K36" s="59" t="s">
        <v>153</v>
      </c>
      <c r="L36" s="59" t="s">
        <v>153</v>
      </c>
      <c r="M36" s="59" t="s">
        <v>153</v>
      </c>
      <c r="N36" s="59" t="s">
        <v>153</v>
      </c>
      <c r="O36" s="58">
        <v>8.75</v>
      </c>
      <c r="P36" s="60" t="s">
        <v>153</v>
      </c>
      <c r="Q36" s="60" t="s">
        <v>153</v>
      </c>
      <c r="R36" s="60" t="s">
        <v>153</v>
      </c>
      <c r="S36" s="69" t="s">
        <v>199</v>
      </c>
      <c r="T36" s="23" t="s">
        <v>258</v>
      </c>
      <c r="U36" s="49" t="s">
        <v>153</v>
      </c>
      <c r="V36" s="49" t="s">
        <v>153</v>
      </c>
      <c r="W36" s="49" t="s">
        <v>153</v>
      </c>
      <c r="X36" s="50" t="s">
        <v>156</v>
      </c>
      <c r="Y36" s="50" t="s">
        <v>153</v>
      </c>
      <c r="Z36" s="43" t="s">
        <v>259</v>
      </c>
      <c r="AA36" s="44" t="s">
        <v>260</v>
      </c>
      <c r="AB36" s="44" t="s">
        <v>171</v>
      </c>
      <c r="AC36" s="44" t="s">
        <v>172</v>
      </c>
      <c r="AD36" s="43">
        <v>13.81</v>
      </c>
      <c r="AE36" s="43" t="s">
        <v>261</v>
      </c>
      <c r="AF36" s="44" t="s">
        <v>203</v>
      </c>
      <c r="AG36" s="43" t="s">
        <v>153</v>
      </c>
      <c r="AH36" s="70" t="s">
        <v>262</v>
      </c>
      <c r="AI36" s="44" t="s">
        <v>261</v>
      </c>
      <c r="AJ36" s="44" t="s">
        <v>176</v>
      </c>
      <c r="AK36" s="43" t="s">
        <v>177</v>
      </c>
      <c r="AL36" s="43">
        <v>55</v>
      </c>
      <c r="AM36" s="80">
        <f t="shared" si="1"/>
        <v>9.5060585160509454</v>
      </c>
      <c r="AN36" s="44" t="s">
        <v>261</v>
      </c>
      <c r="AO36" s="43" t="s">
        <v>231</v>
      </c>
      <c r="AP36" s="43" t="s">
        <v>153</v>
      </c>
      <c r="AQ36" s="43">
        <v>7.95</v>
      </c>
      <c r="AR36" s="44" t="s">
        <v>261</v>
      </c>
      <c r="AS36" s="43" t="s">
        <v>203</v>
      </c>
      <c r="AT36" s="43" t="s">
        <v>153</v>
      </c>
      <c r="AU36" s="43" t="s">
        <v>153</v>
      </c>
      <c r="AV36" s="43" t="s">
        <v>153</v>
      </c>
      <c r="AW36" s="43" t="s">
        <v>153</v>
      </c>
      <c r="AX36" s="43" t="s">
        <v>153</v>
      </c>
    </row>
    <row r="37" spans="1:50" x14ac:dyDescent="0.35">
      <c r="A37" s="43" t="s">
        <v>74</v>
      </c>
      <c r="B37" s="41" t="s">
        <v>78</v>
      </c>
      <c r="C37" s="40" t="s">
        <v>149</v>
      </c>
      <c r="D37" s="51" t="s">
        <v>150</v>
      </c>
      <c r="E37" s="39" t="s">
        <v>151</v>
      </c>
      <c r="F37" s="52">
        <v>43638</v>
      </c>
      <c r="G37" s="65" t="s">
        <v>255</v>
      </c>
      <c r="H37" s="46" t="s">
        <v>256</v>
      </c>
      <c r="I37" s="44" t="s">
        <v>217</v>
      </c>
      <c r="J37" s="85">
        <v>5</v>
      </c>
      <c r="K37" s="59" t="s">
        <v>153</v>
      </c>
      <c r="L37" s="59" t="s">
        <v>153</v>
      </c>
      <c r="M37" s="59" t="s">
        <v>153</v>
      </c>
      <c r="N37" s="59" t="s">
        <v>153</v>
      </c>
      <c r="O37" s="58">
        <v>4.75</v>
      </c>
      <c r="P37" s="58">
        <v>3.25</v>
      </c>
      <c r="Q37" s="60" t="s">
        <v>153</v>
      </c>
      <c r="R37" s="60" t="s">
        <v>153</v>
      </c>
      <c r="S37" s="69" t="s">
        <v>199</v>
      </c>
      <c r="T37" s="63" t="s">
        <v>163</v>
      </c>
      <c r="U37" s="49" t="s">
        <v>153</v>
      </c>
      <c r="V37" s="49" t="s">
        <v>153</v>
      </c>
      <c r="W37" s="49" t="s">
        <v>153</v>
      </c>
      <c r="X37" s="50" t="s">
        <v>156</v>
      </c>
      <c r="Y37" s="50" t="s">
        <v>153</v>
      </c>
      <c r="Z37" s="43" t="s">
        <v>259</v>
      </c>
      <c r="AA37" s="44" t="s">
        <v>260</v>
      </c>
      <c r="AB37" s="44" t="s">
        <v>171</v>
      </c>
      <c r="AC37" s="44" t="s">
        <v>172</v>
      </c>
      <c r="AD37" s="43">
        <v>13.81</v>
      </c>
      <c r="AE37" s="43" t="s">
        <v>261</v>
      </c>
      <c r="AF37" s="44" t="s">
        <v>203</v>
      </c>
      <c r="AG37" s="43" t="s">
        <v>153</v>
      </c>
      <c r="AH37" s="70" t="s">
        <v>262</v>
      </c>
      <c r="AI37" s="44" t="s">
        <v>261</v>
      </c>
      <c r="AJ37" s="44" t="s">
        <v>176</v>
      </c>
      <c r="AK37" s="43" t="s">
        <v>177</v>
      </c>
      <c r="AL37" s="43">
        <v>55</v>
      </c>
      <c r="AM37" s="80">
        <f t="shared" si="1"/>
        <v>9.5060585160509454</v>
      </c>
      <c r="AN37" s="44" t="s">
        <v>261</v>
      </c>
      <c r="AO37" s="43" t="s">
        <v>231</v>
      </c>
      <c r="AP37" s="43" t="s">
        <v>153</v>
      </c>
      <c r="AQ37" s="43">
        <v>7.95</v>
      </c>
      <c r="AR37" s="44" t="s">
        <v>261</v>
      </c>
      <c r="AS37" s="43" t="s">
        <v>203</v>
      </c>
      <c r="AT37" s="43" t="s">
        <v>153</v>
      </c>
      <c r="AU37" s="43" t="s">
        <v>153</v>
      </c>
      <c r="AV37" s="43" t="s">
        <v>153</v>
      </c>
      <c r="AW37" s="43" t="s">
        <v>153</v>
      </c>
      <c r="AX37" s="43" t="s">
        <v>153</v>
      </c>
    </row>
    <row r="38" spans="1:50" x14ac:dyDescent="0.35">
      <c r="A38" s="43" t="s">
        <v>184</v>
      </c>
      <c r="B38" s="41" t="s">
        <v>216</v>
      </c>
      <c r="C38" s="51" t="s">
        <v>149</v>
      </c>
      <c r="D38" s="44" t="s">
        <v>150</v>
      </c>
      <c r="E38" s="39" t="s">
        <v>151</v>
      </c>
      <c r="F38" s="52">
        <v>43638</v>
      </c>
      <c r="G38" s="65" t="s">
        <v>255</v>
      </c>
      <c r="H38" s="46" t="s">
        <v>256</v>
      </c>
      <c r="I38" s="44" t="s">
        <v>217</v>
      </c>
      <c r="J38" s="85">
        <v>2</v>
      </c>
      <c r="K38" s="59" t="s">
        <v>153</v>
      </c>
      <c r="L38" s="59" t="s">
        <v>153</v>
      </c>
      <c r="M38" s="59" t="s">
        <v>153</v>
      </c>
      <c r="N38" s="59" t="s">
        <v>153</v>
      </c>
      <c r="O38" s="58">
        <v>3.25</v>
      </c>
      <c r="P38" s="58">
        <v>2.75</v>
      </c>
      <c r="Q38" s="60" t="s">
        <v>153</v>
      </c>
      <c r="R38" s="60" t="s">
        <v>153</v>
      </c>
      <c r="S38" s="69" t="s">
        <v>199</v>
      </c>
      <c r="T38" s="63" t="s">
        <v>163</v>
      </c>
      <c r="U38" s="49" t="s">
        <v>153</v>
      </c>
      <c r="V38" s="49" t="s">
        <v>153</v>
      </c>
      <c r="W38" s="49" t="s">
        <v>153</v>
      </c>
      <c r="X38" s="50" t="s">
        <v>156</v>
      </c>
      <c r="Y38" s="50" t="s">
        <v>153</v>
      </c>
      <c r="Z38" s="43" t="s">
        <v>259</v>
      </c>
      <c r="AA38" s="44" t="s">
        <v>260</v>
      </c>
      <c r="AB38" s="44" t="s">
        <v>171</v>
      </c>
      <c r="AC38" s="44" t="s">
        <v>172</v>
      </c>
      <c r="AD38" s="43">
        <v>13.81</v>
      </c>
      <c r="AE38" s="43" t="s">
        <v>261</v>
      </c>
      <c r="AF38" s="44" t="s">
        <v>203</v>
      </c>
      <c r="AG38" s="43" t="s">
        <v>153</v>
      </c>
      <c r="AH38" s="70" t="s">
        <v>262</v>
      </c>
      <c r="AI38" s="44" t="s">
        <v>261</v>
      </c>
      <c r="AJ38" s="44" t="s">
        <v>176</v>
      </c>
      <c r="AK38" s="43" t="s">
        <v>177</v>
      </c>
      <c r="AL38" s="43">
        <v>55</v>
      </c>
      <c r="AM38" s="80">
        <f t="shared" si="1"/>
        <v>9.5060585160509454</v>
      </c>
      <c r="AN38" s="44" t="s">
        <v>261</v>
      </c>
      <c r="AO38" s="43" t="s">
        <v>231</v>
      </c>
      <c r="AP38" s="43" t="s">
        <v>153</v>
      </c>
      <c r="AQ38" s="43">
        <v>7.95</v>
      </c>
      <c r="AR38" s="44" t="s">
        <v>261</v>
      </c>
      <c r="AS38" s="43" t="s">
        <v>203</v>
      </c>
      <c r="AT38" s="43" t="s">
        <v>153</v>
      </c>
      <c r="AU38" s="43" t="s">
        <v>153</v>
      </c>
      <c r="AV38" s="43" t="s">
        <v>153</v>
      </c>
      <c r="AW38" s="43" t="s">
        <v>153</v>
      </c>
      <c r="AX38" s="43" t="s">
        <v>153</v>
      </c>
    </row>
    <row r="39" spans="1:50" x14ac:dyDescent="0.35">
      <c r="A39" s="43" t="s">
        <v>81</v>
      </c>
      <c r="B39" s="41" t="s">
        <v>80</v>
      </c>
      <c r="C39" s="40" t="s">
        <v>149</v>
      </c>
      <c r="D39" s="51" t="s">
        <v>150</v>
      </c>
      <c r="E39" s="39" t="s">
        <v>151</v>
      </c>
      <c r="F39" s="52">
        <v>43638</v>
      </c>
      <c r="G39" s="65" t="s">
        <v>255</v>
      </c>
      <c r="H39" s="46" t="s">
        <v>256</v>
      </c>
      <c r="I39" s="44" t="s">
        <v>217</v>
      </c>
      <c r="J39" s="85">
        <v>5</v>
      </c>
      <c r="K39" s="59" t="s">
        <v>153</v>
      </c>
      <c r="L39" s="59" t="s">
        <v>153</v>
      </c>
      <c r="M39" s="59" t="s">
        <v>153</v>
      </c>
      <c r="N39" s="59" t="s">
        <v>153</v>
      </c>
      <c r="O39" s="58">
        <v>6.5</v>
      </c>
      <c r="P39" s="58">
        <v>5.5</v>
      </c>
      <c r="Q39" s="60" t="s">
        <v>153</v>
      </c>
      <c r="R39" s="60" t="s">
        <v>153</v>
      </c>
      <c r="S39" s="69" t="s">
        <v>199</v>
      </c>
      <c r="T39" s="63" t="s">
        <v>163</v>
      </c>
      <c r="U39" s="49" t="s">
        <v>153</v>
      </c>
      <c r="V39" s="49" t="s">
        <v>153</v>
      </c>
      <c r="W39" s="49" t="s">
        <v>153</v>
      </c>
      <c r="X39" s="50" t="s">
        <v>156</v>
      </c>
      <c r="Y39" s="50" t="s">
        <v>153</v>
      </c>
      <c r="Z39" s="43" t="s">
        <v>259</v>
      </c>
      <c r="AA39" s="44" t="s">
        <v>260</v>
      </c>
      <c r="AB39" s="44" t="s">
        <v>171</v>
      </c>
      <c r="AC39" s="44" t="s">
        <v>172</v>
      </c>
      <c r="AD39" s="43">
        <v>13.81</v>
      </c>
      <c r="AE39" s="43" t="s">
        <v>261</v>
      </c>
      <c r="AF39" s="44" t="s">
        <v>203</v>
      </c>
      <c r="AG39" s="43" t="s">
        <v>153</v>
      </c>
      <c r="AH39" s="70" t="s">
        <v>262</v>
      </c>
      <c r="AI39" s="44" t="s">
        <v>261</v>
      </c>
      <c r="AJ39" s="44" t="s">
        <v>176</v>
      </c>
      <c r="AK39" s="43" t="s">
        <v>177</v>
      </c>
      <c r="AL39" s="43">
        <v>55</v>
      </c>
      <c r="AM39" s="80">
        <f t="shared" si="1"/>
        <v>9.5060585160509454</v>
      </c>
      <c r="AN39" s="44" t="s">
        <v>261</v>
      </c>
      <c r="AO39" s="43" t="s">
        <v>231</v>
      </c>
      <c r="AP39" s="43" t="s">
        <v>153</v>
      </c>
      <c r="AQ39" s="43">
        <v>7.95</v>
      </c>
      <c r="AR39" s="44" t="s">
        <v>261</v>
      </c>
      <c r="AS39" s="43" t="s">
        <v>203</v>
      </c>
      <c r="AT39" s="43" t="s">
        <v>153</v>
      </c>
      <c r="AU39" s="43" t="s">
        <v>153</v>
      </c>
      <c r="AV39" s="43" t="s">
        <v>153</v>
      </c>
      <c r="AW39" s="43" t="s">
        <v>153</v>
      </c>
      <c r="AX39" s="43" t="s">
        <v>153</v>
      </c>
    </row>
    <row r="40" spans="1:50" x14ac:dyDescent="0.35">
      <c r="A40" s="43" t="s">
        <v>200</v>
      </c>
      <c r="B40" s="41" t="s">
        <v>88</v>
      </c>
      <c r="C40" s="40" t="s">
        <v>149</v>
      </c>
      <c r="D40" s="44" t="s">
        <v>150</v>
      </c>
      <c r="E40" s="39" t="s">
        <v>151</v>
      </c>
      <c r="F40" s="52">
        <v>43638</v>
      </c>
      <c r="G40" s="65" t="s">
        <v>255</v>
      </c>
      <c r="H40" s="46" t="s">
        <v>256</v>
      </c>
      <c r="I40" s="44" t="s">
        <v>217</v>
      </c>
      <c r="J40" s="85">
        <v>2</v>
      </c>
      <c r="K40" s="59" t="s">
        <v>153</v>
      </c>
      <c r="L40" s="59" t="s">
        <v>153</v>
      </c>
      <c r="M40" s="59" t="s">
        <v>153</v>
      </c>
      <c r="N40" s="59" t="s">
        <v>153</v>
      </c>
      <c r="O40" s="58">
        <v>3.5</v>
      </c>
      <c r="P40" s="58">
        <v>3</v>
      </c>
      <c r="Q40" s="60" t="s">
        <v>153</v>
      </c>
      <c r="R40" s="60" t="s">
        <v>153</v>
      </c>
      <c r="S40" s="69" t="s">
        <v>199</v>
      </c>
      <c r="T40" s="56" t="s">
        <v>157</v>
      </c>
      <c r="U40" s="49" t="s">
        <v>153</v>
      </c>
      <c r="V40" s="49" t="s">
        <v>153</v>
      </c>
      <c r="W40" s="49" t="s">
        <v>153</v>
      </c>
      <c r="X40" s="50" t="s">
        <v>156</v>
      </c>
      <c r="Y40" s="50" t="s">
        <v>153</v>
      </c>
      <c r="Z40" s="43" t="s">
        <v>259</v>
      </c>
      <c r="AA40" s="44" t="s">
        <v>260</v>
      </c>
      <c r="AB40" s="44" t="s">
        <v>171</v>
      </c>
      <c r="AC40" s="44" t="s">
        <v>172</v>
      </c>
      <c r="AD40" s="43">
        <v>13.81</v>
      </c>
      <c r="AE40" s="43" t="s">
        <v>261</v>
      </c>
      <c r="AF40" s="44" t="s">
        <v>203</v>
      </c>
      <c r="AG40" s="43" t="s">
        <v>153</v>
      </c>
      <c r="AH40" s="70" t="s">
        <v>262</v>
      </c>
      <c r="AI40" s="44" t="s">
        <v>261</v>
      </c>
      <c r="AJ40" s="44" t="s">
        <v>176</v>
      </c>
      <c r="AK40" s="43" t="s">
        <v>177</v>
      </c>
      <c r="AL40" s="43">
        <v>55</v>
      </c>
      <c r="AM40" s="80">
        <f t="shared" si="1"/>
        <v>9.5060585160509454</v>
      </c>
      <c r="AN40" s="44" t="s">
        <v>261</v>
      </c>
      <c r="AO40" s="43" t="s">
        <v>231</v>
      </c>
      <c r="AP40" s="43" t="s">
        <v>153</v>
      </c>
      <c r="AQ40" s="43">
        <v>7.95</v>
      </c>
      <c r="AR40" s="44" t="s">
        <v>261</v>
      </c>
      <c r="AS40" s="43" t="s">
        <v>203</v>
      </c>
      <c r="AT40" s="43" t="s">
        <v>153</v>
      </c>
      <c r="AU40" s="43" t="s">
        <v>153</v>
      </c>
      <c r="AV40" s="43" t="s">
        <v>153</v>
      </c>
      <c r="AW40" s="43" t="s">
        <v>153</v>
      </c>
      <c r="AX40" s="43" t="s">
        <v>153</v>
      </c>
    </row>
    <row r="41" spans="1:50" x14ac:dyDescent="0.35">
      <c r="A41" s="43" t="s">
        <v>206</v>
      </c>
      <c r="B41" s="41" t="s">
        <v>79</v>
      </c>
      <c r="C41" s="40" t="s">
        <v>149</v>
      </c>
      <c r="D41" s="44" t="s">
        <v>150</v>
      </c>
      <c r="E41" s="39" t="s">
        <v>151</v>
      </c>
      <c r="F41" s="52">
        <v>43638</v>
      </c>
      <c r="G41" s="65" t="s">
        <v>255</v>
      </c>
      <c r="H41" s="46" t="s">
        <v>256</v>
      </c>
      <c r="I41" s="44" t="s">
        <v>217</v>
      </c>
      <c r="J41" s="85">
        <v>1</v>
      </c>
      <c r="K41" s="59" t="s">
        <v>153</v>
      </c>
      <c r="L41" s="59" t="s">
        <v>153</v>
      </c>
      <c r="M41" s="59" t="s">
        <v>153</v>
      </c>
      <c r="N41" s="59" t="s">
        <v>153</v>
      </c>
      <c r="O41" s="58">
        <v>3</v>
      </c>
      <c r="P41" s="60" t="s">
        <v>153</v>
      </c>
      <c r="Q41" s="60" t="s">
        <v>153</v>
      </c>
      <c r="R41" s="60" t="s">
        <v>153</v>
      </c>
      <c r="S41" s="69" t="s">
        <v>199</v>
      </c>
      <c r="T41" s="23" t="s">
        <v>163</v>
      </c>
      <c r="U41" s="49" t="s">
        <v>153</v>
      </c>
      <c r="V41" s="49" t="s">
        <v>153</v>
      </c>
      <c r="W41" s="49" t="s">
        <v>153</v>
      </c>
      <c r="X41" s="50" t="s">
        <v>156</v>
      </c>
      <c r="Y41" s="49" t="s">
        <v>257</v>
      </c>
      <c r="Z41" s="43" t="s">
        <v>259</v>
      </c>
      <c r="AA41" s="44" t="s">
        <v>260</v>
      </c>
      <c r="AB41" s="44" t="s">
        <v>171</v>
      </c>
      <c r="AC41" s="44" t="s">
        <v>172</v>
      </c>
      <c r="AD41" s="43">
        <v>13.81</v>
      </c>
      <c r="AE41" s="43" t="s">
        <v>261</v>
      </c>
      <c r="AF41" s="44" t="s">
        <v>203</v>
      </c>
      <c r="AG41" s="43" t="s">
        <v>153</v>
      </c>
      <c r="AH41" s="70" t="s">
        <v>262</v>
      </c>
      <c r="AI41" s="44" t="s">
        <v>261</v>
      </c>
      <c r="AJ41" s="44" t="s">
        <v>176</v>
      </c>
      <c r="AK41" s="43" t="s">
        <v>177</v>
      </c>
      <c r="AL41" s="43">
        <v>55</v>
      </c>
      <c r="AM41" s="80">
        <f t="shared" si="1"/>
        <v>9.5060585160509454</v>
      </c>
      <c r="AN41" s="44" t="s">
        <v>261</v>
      </c>
      <c r="AO41" s="43" t="s">
        <v>231</v>
      </c>
      <c r="AP41" s="43" t="s">
        <v>153</v>
      </c>
      <c r="AQ41" s="43">
        <v>7.95</v>
      </c>
      <c r="AR41" s="44" t="s">
        <v>261</v>
      </c>
      <c r="AS41" s="43" t="s">
        <v>203</v>
      </c>
      <c r="AT41" s="43" t="s">
        <v>153</v>
      </c>
      <c r="AU41" s="43" t="s">
        <v>153</v>
      </c>
      <c r="AV41" s="43" t="s">
        <v>153</v>
      </c>
      <c r="AW41" s="43" t="s">
        <v>153</v>
      </c>
      <c r="AX41" s="43" t="s">
        <v>153</v>
      </c>
    </row>
    <row r="42" spans="1:50" x14ac:dyDescent="0.35">
      <c r="A42" s="43" t="s">
        <v>136</v>
      </c>
      <c r="B42" s="41" t="s">
        <v>147</v>
      </c>
      <c r="C42" s="51" t="s">
        <v>149</v>
      </c>
      <c r="D42" s="51" t="s">
        <v>150</v>
      </c>
      <c r="E42" s="39" t="s">
        <v>151</v>
      </c>
      <c r="F42" s="52">
        <v>43638</v>
      </c>
      <c r="G42" s="65" t="s">
        <v>255</v>
      </c>
      <c r="H42" s="46" t="s">
        <v>256</v>
      </c>
      <c r="I42" s="44" t="s">
        <v>217</v>
      </c>
      <c r="J42" s="85">
        <v>10</v>
      </c>
      <c r="K42" s="59" t="s">
        <v>153</v>
      </c>
      <c r="L42" s="59" t="s">
        <v>153</v>
      </c>
      <c r="M42" s="59" t="s">
        <v>153</v>
      </c>
      <c r="N42" s="59" t="s">
        <v>153</v>
      </c>
      <c r="O42" s="60" t="s">
        <v>153</v>
      </c>
      <c r="P42" s="60" t="s">
        <v>153</v>
      </c>
      <c r="Q42" s="60" t="s">
        <v>153</v>
      </c>
      <c r="R42" s="60" t="s">
        <v>153</v>
      </c>
      <c r="S42" s="69" t="s">
        <v>198</v>
      </c>
      <c r="T42" s="63" t="s">
        <v>163</v>
      </c>
      <c r="U42" s="49" t="s">
        <v>153</v>
      </c>
      <c r="V42" s="49" t="s">
        <v>153</v>
      </c>
      <c r="W42" s="49" t="s">
        <v>153</v>
      </c>
      <c r="X42" s="50" t="s">
        <v>156</v>
      </c>
      <c r="Y42" s="50" t="s">
        <v>153</v>
      </c>
      <c r="Z42" s="43" t="s">
        <v>259</v>
      </c>
      <c r="AA42" s="44" t="s">
        <v>260</v>
      </c>
      <c r="AB42" s="44" t="s">
        <v>171</v>
      </c>
      <c r="AC42" s="44" t="s">
        <v>172</v>
      </c>
      <c r="AD42" s="43">
        <v>13.81</v>
      </c>
      <c r="AE42" s="43" t="s">
        <v>261</v>
      </c>
      <c r="AF42" s="44" t="s">
        <v>203</v>
      </c>
      <c r="AG42" s="43" t="s">
        <v>153</v>
      </c>
      <c r="AH42" s="70" t="s">
        <v>262</v>
      </c>
      <c r="AI42" s="44" t="s">
        <v>261</v>
      </c>
      <c r="AJ42" s="44" t="s">
        <v>176</v>
      </c>
      <c r="AK42" s="43" t="s">
        <v>177</v>
      </c>
      <c r="AL42" s="43">
        <v>55</v>
      </c>
      <c r="AM42" s="80">
        <f t="shared" si="1"/>
        <v>9.5060585160509454</v>
      </c>
      <c r="AN42" s="44" t="s">
        <v>261</v>
      </c>
      <c r="AO42" s="43" t="s">
        <v>231</v>
      </c>
      <c r="AP42" s="43" t="s">
        <v>153</v>
      </c>
      <c r="AQ42" s="43">
        <v>7.95</v>
      </c>
      <c r="AR42" s="44" t="s">
        <v>261</v>
      </c>
      <c r="AS42" s="43" t="s">
        <v>203</v>
      </c>
      <c r="AT42" s="43" t="s">
        <v>153</v>
      </c>
      <c r="AU42" s="43" t="s">
        <v>153</v>
      </c>
      <c r="AV42" s="43" t="s">
        <v>153</v>
      </c>
      <c r="AW42" s="43" t="s">
        <v>153</v>
      </c>
      <c r="AX42" s="43" t="s">
        <v>153</v>
      </c>
    </row>
    <row r="43" spans="1:50" x14ac:dyDescent="0.35">
      <c r="A43" s="79" t="s">
        <v>75</v>
      </c>
      <c r="B43" s="73" t="s">
        <v>76</v>
      </c>
      <c r="C43" s="51" t="s">
        <v>149</v>
      </c>
      <c r="D43" s="51" t="s">
        <v>150</v>
      </c>
      <c r="E43" s="39" t="s">
        <v>151</v>
      </c>
      <c r="F43" s="52">
        <v>43638</v>
      </c>
      <c r="G43" s="65" t="s">
        <v>255</v>
      </c>
      <c r="H43" s="46" t="s">
        <v>256</v>
      </c>
      <c r="I43" s="44" t="s">
        <v>217</v>
      </c>
      <c r="J43" s="85">
        <v>1</v>
      </c>
      <c r="K43" s="59" t="s">
        <v>153</v>
      </c>
      <c r="L43" s="59" t="s">
        <v>153</v>
      </c>
      <c r="M43" s="59" t="s">
        <v>153</v>
      </c>
      <c r="N43" s="59" t="s">
        <v>153</v>
      </c>
      <c r="O43" s="60" t="s">
        <v>153</v>
      </c>
      <c r="P43" s="60" t="s">
        <v>153</v>
      </c>
      <c r="Q43" s="60" t="s">
        <v>153</v>
      </c>
      <c r="R43" s="60" t="s">
        <v>153</v>
      </c>
      <c r="S43" s="69" t="s">
        <v>198</v>
      </c>
      <c r="T43" s="63" t="s">
        <v>163</v>
      </c>
      <c r="U43" s="49" t="s">
        <v>153</v>
      </c>
      <c r="V43" s="49" t="s">
        <v>153</v>
      </c>
      <c r="W43" s="49" t="s">
        <v>153</v>
      </c>
      <c r="X43" s="50" t="s">
        <v>156</v>
      </c>
      <c r="Y43" s="50" t="s">
        <v>153</v>
      </c>
      <c r="Z43" s="43" t="s">
        <v>259</v>
      </c>
      <c r="AA43" s="44" t="s">
        <v>260</v>
      </c>
      <c r="AB43" s="44" t="s">
        <v>171</v>
      </c>
      <c r="AC43" s="44" t="s">
        <v>172</v>
      </c>
      <c r="AD43" s="43">
        <v>13.81</v>
      </c>
      <c r="AE43" s="43" t="s">
        <v>261</v>
      </c>
      <c r="AF43" s="44" t="s">
        <v>203</v>
      </c>
      <c r="AG43" s="43" t="s">
        <v>153</v>
      </c>
      <c r="AH43" s="70" t="s">
        <v>262</v>
      </c>
      <c r="AI43" s="44" t="s">
        <v>261</v>
      </c>
      <c r="AJ43" s="44" t="s">
        <v>176</v>
      </c>
      <c r="AK43" s="43" t="s">
        <v>177</v>
      </c>
      <c r="AL43" s="43">
        <v>55</v>
      </c>
      <c r="AM43" s="80">
        <f t="shared" si="1"/>
        <v>9.5060585160509454</v>
      </c>
      <c r="AN43" s="44" t="s">
        <v>261</v>
      </c>
      <c r="AO43" s="43" t="s">
        <v>231</v>
      </c>
      <c r="AP43" s="43" t="s">
        <v>153</v>
      </c>
      <c r="AQ43" s="43">
        <v>7.95</v>
      </c>
      <c r="AR43" s="44" t="s">
        <v>261</v>
      </c>
      <c r="AS43" s="43" t="s">
        <v>203</v>
      </c>
      <c r="AT43" s="43" t="s">
        <v>153</v>
      </c>
      <c r="AU43" s="43" t="s">
        <v>153</v>
      </c>
      <c r="AV43" s="43" t="s">
        <v>153</v>
      </c>
      <c r="AW43" s="43" t="s">
        <v>153</v>
      </c>
      <c r="AX43" s="43" t="s">
        <v>153</v>
      </c>
    </row>
    <row r="44" spans="1:50" x14ac:dyDescent="0.35">
      <c r="A44" s="43" t="s">
        <v>84</v>
      </c>
      <c r="B44" s="41" t="s">
        <v>85</v>
      </c>
      <c r="C44" s="51" t="s">
        <v>149</v>
      </c>
      <c r="D44" s="51" t="s">
        <v>150</v>
      </c>
      <c r="E44" s="39" t="s">
        <v>151</v>
      </c>
      <c r="F44" s="52">
        <v>43638</v>
      </c>
      <c r="G44" s="65" t="s">
        <v>255</v>
      </c>
      <c r="H44" s="46" t="s">
        <v>256</v>
      </c>
      <c r="I44" s="44" t="s">
        <v>217</v>
      </c>
      <c r="J44" s="85">
        <v>1</v>
      </c>
      <c r="K44" s="59" t="s">
        <v>153</v>
      </c>
      <c r="L44" s="59" t="s">
        <v>153</v>
      </c>
      <c r="M44" s="59" t="s">
        <v>153</v>
      </c>
      <c r="N44" s="59" t="s">
        <v>153</v>
      </c>
      <c r="O44" s="60" t="s">
        <v>153</v>
      </c>
      <c r="P44" s="60" t="s">
        <v>153</v>
      </c>
      <c r="Q44" s="60" t="s">
        <v>153</v>
      </c>
      <c r="R44" s="60" t="s">
        <v>153</v>
      </c>
      <c r="S44" s="69" t="s">
        <v>198</v>
      </c>
      <c r="T44" s="63" t="s">
        <v>163</v>
      </c>
      <c r="U44" s="49" t="s">
        <v>153</v>
      </c>
      <c r="V44" s="49" t="s">
        <v>153</v>
      </c>
      <c r="W44" s="49" t="s">
        <v>153</v>
      </c>
      <c r="X44" s="50" t="s">
        <v>156</v>
      </c>
      <c r="Y44" s="50" t="s">
        <v>153</v>
      </c>
      <c r="Z44" s="43" t="s">
        <v>259</v>
      </c>
      <c r="AA44" s="44" t="s">
        <v>260</v>
      </c>
      <c r="AB44" s="44" t="s">
        <v>171</v>
      </c>
      <c r="AC44" s="44" t="s">
        <v>172</v>
      </c>
      <c r="AD44" s="43">
        <v>13.81</v>
      </c>
      <c r="AE44" s="43" t="s">
        <v>261</v>
      </c>
      <c r="AF44" s="44" t="s">
        <v>203</v>
      </c>
      <c r="AG44" s="43" t="s">
        <v>153</v>
      </c>
      <c r="AH44" s="70" t="s">
        <v>262</v>
      </c>
      <c r="AI44" s="44" t="s">
        <v>261</v>
      </c>
      <c r="AJ44" s="44" t="s">
        <v>176</v>
      </c>
      <c r="AK44" s="43" t="s">
        <v>177</v>
      </c>
      <c r="AL44" s="43">
        <v>55</v>
      </c>
      <c r="AM44" s="80">
        <f t="shared" si="1"/>
        <v>9.5060585160509454</v>
      </c>
      <c r="AN44" s="44" t="s">
        <v>261</v>
      </c>
      <c r="AO44" s="43" t="s">
        <v>231</v>
      </c>
      <c r="AP44" s="43" t="s">
        <v>153</v>
      </c>
      <c r="AQ44" s="43">
        <v>7.95</v>
      </c>
      <c r="AR44" s="44" t="s">
        <v>261</v>
      </c>
      <c r="AS44" s="43" t="s">
        <v>203</v>
      </c>
      <c r="AT44" s="43" t="s">
        <v>153</v>
      </c>
      <c r="AU44" s="43" t="s">
        <v>153</v>
      </c>
      <c r="AV44" s="43" t="s">
        <v>153</v>
      </c>
      <c r="AW44" s="43" t="s">
        <v>153</v>
      </c>
      <c r="AX44" s="43" t="s">
        <v>153</v>
      </c>
    </row>
    <row r="45" spans="1:50" x14ac:dyDescent="0.35">
      <c r="A45" s="37" t="s">
        <v>18</v>
      </c>
      <c r="B45" s="38" t="s">
        <v>57</v>
      </c>
      <c r="C45" s="44" t="s">
        <v>148</v>
      </c>
      <c r="D45" s="51" t="s">
        <v>150</v>
      </c>
      <c r="E45" s="39" t="s">
        <v>151</v>
      </c>
      <c r="F45" s="52">
        <v>43642</v>
      </c>
      <c r="G45" s="43" t="s">
        <v>287</v>
      </c>
      <c r="H45" s="46" t="s">
        <v>288</v>
      </c>
      <c r="I45" s="44" t="s">
        <v>217</v>
      </c>
      <c r="J45" s="85">
        <v>4</v>
      </c>
      <c r="K45" s="59" t="s">
        <v>153</v>
      </c>
      <c r="L45" s="59" t="s">
        <v>153</v>
      </c>
      <c r="M45" s="59" t="s">
        <v>153</v>
      </c>
      <c r="N45" s="59" t="s">
        <v>153</v>
      </c>
      <c r="O45" s="90">
        <v>8</v>
      </c>
      <c r="P45" s="90">
        <v>3</v>
      </c>
      <c r="Q45" s="60" t="s">
        <v>153</v>
      </c>
      <c r="R45" s="60" t="s">
        <v>153</v>
      </c>
      <c r="S45" s="69" t="s">
        <v>199</v>
      </c>
      <c r="T45" s="56" t="s">
        <v>157</v>
      </c>
      <c r="U45" s="49" t="s">
        <v>153</v>
      </c>
      <c r="V45" s="49" t="s">
        <v>153</v>
      </c>
      <c r="W45" s="49" t="s">
        <v>153</v>
      </c>
      <c r="X45" s="50" t="s">
        <v>156</v>
      </c>
      <c r="Y45" s="50" t="s">
        <v>153</v>
      </c>
      <c r="Z45" s="43" t="s">
        <v>289</v>
      </c>
      <c r="AA45" s="50" t="s">
        <v>153</v>
      </c>
      <c r="AB45" s="43" t="s">
        <v>203</v>
      </c>
      <c r="AC45" s="50" t="s">
        <v>153</v>
      </c>
      <c r="AD45" s="43">
        <v>12.5</v>
      </c>
      <c r="AE45" s="50" t="s">
        <v>153</v>
      </c>
      <c r="AF45" s="43" t="s">
        <v>203</v>
      </c>
      <c r="AG45" s="50" t="s">
        <v>153</v>
      </c>
      <c r="AH45" s="43">
        <v>8.3000000000000007</v>
      </c>
      <c r="AI45" s="50" t="s">
        <v>153</v>
      </c>
      <c r="AJ45" s="43" t="s">
        <v>203</v>
      </c>
      <c r="AK45" s="50" t="s">
        <v>153</v>
      </c>
      <c r="AL45" s="43">
        <v>51</v>
      </c>
      <c r="AM45" s="80">
        <f t="shared" si="1"/>
        <v>10.654571840730286</v>
      </c>
      <c r="AN45" s="50" t="s">
        <v>153</v>
      </c>
      <c r="AO45" s="43" t="s">
        <v>231</v>
      </c>
      <c r="AP45" s="43" t="s">
        <v>153</v>
      </c>
      <c r="AQ45" s="43">
        <v>8.0500000000000007</v>
      </c>
      <c r="AR45" s="43" t="s">
        <v>153</v>
      </c>
      <c r="AS45" s="43" t="s">
        <v>203</v>
      </c>
      <c r="AT45" s="43" t="s">
        <v>153</v>
      </c>
      <c r="AU45" s="43" t="s">
        <v>153</v>
      </c>
      <c r="AV45" s="43" t="s">
        <v>153</v>
      </c>
      <c r="AW45" s="43" t="s">
        <v>153</v>
      </c>
      <c r="AX45" s="43" t="s">
        <v>153</v>
      </c>
    </row>
    <row r="46" spans="1:50" x14ac:dyDescent="0.35">
      <c r="A46" s="37" t="s">
        <v>14</v>
      </c>
      <c r="B46" s="38" t="s">
        <v>53</v>
      </c>
      <c r="C46" s="44" t="s">
        <v>148</v>
      </c>
      <c r="D46" s="51" t="s">
        <v>150</v>
      </c>
      <c r="E46" s="39" t="s">
        <v>151</v>
      </c>
      <c r="F46" s="52">
        <v>43642</v>
      </c>
      <c r="G46" s="43" t="s">
        <v>287</v>
      </c>
      <c r="H46" s="46" t="s">
        <v>288</v>
      </c>
      <c r="I46" s="44" t="s">
        <v>217</v>
      </c>
      <c r="J46" s="85">
        <v>8</v>
      </c>
      <c r="K46" s="59" t="s">
        <v>153</v>
      </c>
      <c r="L46" s="59" t="s">
        <v>153</v>
      </c>
      <c r="M46" s="59" t="s">
        <v>153</v>
      </c>
      <c r="N46" s="59" t="s">
        <v>153</v>
      </c>
      <c r="O46" s="60" t="s">
        <v>153</v>
      </c>
      <c r="P46" s="60" t="s">
        <v>153</v>
      </c>
      <c r="Q46" s="60" t="s">
        <v>153</v>
      </c>
      <c r="R46" s="90">
        <v>9.5</v>
      </c>
      <c r="S46" s="69" t="s">
        <v>199</v>
      </c>
      <c r="T46" s="63" t="s">
        <v>163</v>
      </c>
      <c r="U46" s="49" t="s">
        <v>153</v>
      </c>
      <c r="V46" s="49" t="s">
        <v>153</v>
      </c>
      <c r="W46" s="49" t="s">
        <v>153</v>
      </c>
      <c r="X46" s="50" t="s">
        <v>156</v>
      </c>
      <c r="Y46" s="50" t="s">
        <v>291</v>
      </c>
      <c r="Z46" s="43" t="s">
        <v>289</v>
      </c>
      <c r="AA46" s="50" t="s">
        <v>153</v>
      </c>
      <c r="AB46" s="43" t="s">
        <v>203</v>
      </c>
      <c r="AC46" s="50" t="s">
        <v>153</v>
      </c>
      <c r="AD46" s="43">
        <v>12.5</v>
      </c>
      <c r="AE46" s="50" t="s">
        <v>153</v>
      </c>
      <c r="AF46" s="43" t="s">
        <v>203</v>
      </c>
      <c r="AG46" s="50" t="s">
        <v>153</v>
      </c>
      <c r="AH46" s="43">
        <v>8.3000000000000007</v>
      </c>
      <c r="AI46" s="50" t="s">
        <v>153</v>
      </c>
      <c r="AJ46" s="43" t="s">
        <v>203</v>
      </c>
      <c r="AK46" s="50" t="s">
        <v>153</v>
      </c>
      <c r="AL46" s="43">
        <v>51</v>
      </c>
      <c r="AM46" s="80">
        <f t="shared" ref="AM46:AM52" si="2">10^(LOG(AL46/244.23)/-0.662)</f>
        <v>10.654571840730286</v>
      </c>
      <c r="AN46" s="50" t="s">
        <v>153</v>
      </c>
      <c r="AO46" s="43" t="s">
        <v>231</v>
      </c>
      <c r="AP46" s="43" t="s">
        <v>153</v>
      </c>
      <c r="AQ46" s="43">
        <v>8.0500000000000007</v>
      </c>
      <c r="AR46" s="43" t="s">
        <v>153</v>
      </c>
      <c r="AS46" s="43" t="s">
        <v>203</v>
      </c>
      <c r="AT46" s="43" t="s">
        <v>153</v>
      </c>
      <c r="AU46" s="43" t="s">
        <v>153</v>
      </c>
      <c r="AV46" s="43" t="s">
        <v>153</v>
      </c>
      <c r="AW46" s="43" t="s">
        <v>153</v>
      </c>
      <c r="AX46" s="43" t="s">
        <v>153</v>
      </c>
    </row>
    <row r="47" spans="1:50" x14ac:dyDescent="0.35">
      <c r="A47" s="37" t="s">
        <v>17</v>
      </c>
      <c r="B47" s="38" t="s">
        <v>56</v>
      </c>
      <c r="C47" s="44" t="s">
        <v>148</v>
      </c>
      <c r="D47" s="51" t="s">
        <v>150</v>
      </c>
      <c r="E47" s="39" t="s">
        <v>151</v>
      </c>
      <c r="F47" s="52">
        <v>43642</v>
      </c>
      <c r="G47" s="43" t="s">
        <v>287</v>
      </c>
      <c r="H47" s="46" t="s">
        <v>288</v>
      </c>
      <c r="I47" s="44" t="s">
        <v>217</v>
      </c>
      <c r="J47" s="85">
        <v>2</v>
      </c>
      <c r="K47" s="59" t="s">
        <v>153</v>
      </c>
      <c r="L47" s="59" t="s">
        <v>153</v>
      </c>
      <c r="M47" s="59" t="s">
        <v>153</v>
      </c>
      <c r="N47" s="59" t="s">
        <v>153</v>
      </c>
      <c r="O47" s="60" t="s">
        <v>153</v>
      </c>
      <c r="P47" s="60" t="s">
        <v>153</v>
      </c>
      <c r="Q47" s="60" t="s">
        <v>153</v>
      </c>
      <c r="R47" s="90">
        <v>12</v>
      </c>
      <c r="S47" s="69" t="s">
        <v>199</v>
      </c>
      <c r="T47" s="56" t="s">
        <v>157</v>
      </c>
      <c r="U47" s="49" t="s">
        <v>153</v>
      </c>
      <c r="V47" s="49" t="s">
        <v>153</v>
      </c>
      <c r="W47" s="49" t="s">
        <v>153</v>
      </c>
      <c r="X47" s="50" t="s">
        <v>156</v>
      </c>
      <c r="Y47" s="50" t="s">
        <v>153</v>
      </c>
      <c r="Z47" s="43" t="s">
        <v>289</v>
      </c>
      <c r="AA47" s="50" t="s">
        <v>153</v>
      </c>
      <c r="AB47" s="43" t="s">
        <v>203</v>
      </c>
      <c r="AC47" s="50" t="s">
        <v>153</v>
      </c>
      <c r="AD47" s="43">
        <v>12.5</v>
      </c>
      <c r="AE47" s="50" t="s">
        <v>153</v>
      </c>
      <c r="AF47" s="43" t="s">
        <v>203</v>
      </c>
      <c r="AG47" s="50" t="s">
        <v>153</v>
      </c>
      <c r="AH47" s="43">
        <v>8.3000000000000007</v>
      </c>
      <c r="AI47" s="50" t="s">
        <v>153</v>
      </c>
      <c r="AJ47" s="43" t="s">
        <v>203</v>
      </c>
      <c r="AK47" s="50" t="s">
        <v>153</v>
      </c>
      <c r="AL47" s="43">
        <v>51</v>
      </c>
      <c r="AM47" s="80">
        <f t="shared" si="2"/>
        <v>10.654571840730286</v>
      </c>
      <c r="AN47" s="50" t="s">
        <v>153</v>
      </c>
      <c r="AO47" s="43" t="s">
        <v>231</v>
      </c>
      <c r="AP47" s="43" t="s">
        <v>153</v>
      </c>
      <c r="AQ47" s="43">
        <v>8.0500000000000007</v>
      </c>
      <c r="AR47" s="43" t="s">
        <v>153</v>
      </c>
      <c r="AS47" s="43" t="s">
        <v>203</v>
      </c>
      <c r="AT47" s="43" t="s">
        <v>153</v>
      </c>
      <c r="AU47" s="43" t="s">
        <v>153</v>
      </c>
      <c r="AV47" s="43" t="s">
        <v>153</v>
      </c>
      <c r="AW47" s="43" t="s">
        <v>153</v>
      </c>
      <c r="AX47" s="43" t="s">
        <v>153</v>
      </c>
    </row>
    <row r="48" spans="1:50" x14ac:dyDescent="0.35">
      <c r="A48" s="43" t="s">
        <v>206</v>
      </c>
      <c r="B48" s="41" t="s">
        <v>79</v>
      </c>
      <c r="C48" s="51" t="s">
        <v>149</v>
      </c>
      <c r="D48" s="51" t="s">
        <v>150</v>
      </c>
      <c r="E48" s="39" t="s">
        <v>151</v>
      </c>
      <c r="F48" s="52">
        <v>43642</v>
      </c>
      <c r="G48" s="43" t="s">
        <v>287</v>
      </c>
      <c r="H48" s="46" t="s">
        <v>288</v>
      </c>
      <c r="I48" s="44" t="s">
        <v>217</v>
      </c>
      <c r="J48" s="85">
        <v>1</v>
      </c>
      <c r="K48" s="59" t="s">
        <v>153</v>
      </c>
      <c r="L48" s="59" t="s">
        <v>153</v>
      </c>
      <c r="M48" s="59" t="s">
        <v>153</v>
      </c>
      <c r="N48" s="59" t="s">
        <v>153</v>
      </c>
      <c r="O48" s="60" t="s">
        <v>153</v>
      </c>
      <c r="P48" s="60" t="s">
        <v>153</v>
      </c>
      <c r="Q48" s="60" t="s">
        <v>153</v>
      </c>
      <c r="R48" s="60" t="s">
        <v>153</v>
      </c>
      <c r="S48" s="69" t="s">
        <v>198</v>
      </c>
      <c r="T48" s="56" t="s">
        <v>157</v>
      </c>
      <c r="U48" s="49" t="s">
        <v>153</v>
      </c>
      <c r="V48" s="49" t="s">
        <v>153</v>
      </c>
      <c r="W48" s="49" t="s">
        <v>153</v>
      </c>
      <c r="X48" s="50" t="s">
        <v>156</v>
      </c>
      <c r="Y48" s="50" t="s">
        <v>153</v>
      </c>
      <c r="Z48" s="43" t="s">
        <v>289</v>
      </c>
      <c r="AA48" s="50" t="s">
        <v>153</v>
      </c>
      <c r="AB48" s="43" t="s">
        <v>203</v>
      </c>
      <c r="AC48" s="50" t="s">
        <v>153</v>
      </c>
      <c r="AD48" s="43">
        <v>12.5</v>
      </c>
      <c r="AE48" s="50" t="s">
        <v>153</v>
      </c>
      <c r="AF48" s="43" t="s">
        <v>203</v>
      </c>
      <c r="AG48" s="50" t="s">
        <v>153</v>
      </c>
      <c r="AH48" s="43">
        <v>8.3000000000000007</v>
      </c>
      <c r="AI48" s="50" t="s">
        <v>153</v>
      </c>
      <c r="AJ48" s="43" t="s">
        <v>203</v>
      </c>
      <c r="AK48" s="50" t="s">
        <v>153</v>
      </c>
      <c r="AL48" s="43">
        <v>51</v>
      </c>
      <c r="AM48" s="80">
        <f t="shared" si="2"/>
        <v>10.654571840730286</v>
      </c>
      <c r="AN48" s="50" t="s">
        <v>153</v>
      </c>
      <c r="AO48" s="43" t="s">
        <v>231</v>
      </c>
      <c r="AP48" s="43" t="s">
        <v>153</v>
      </c>
      <c r="AQ48" s="43">
        <v>8.0500000000000007</v>
      </c>
      <c r="AR48" s="43" t="s">
        <v>153</v>
      </c>
      <c r="AS48" s="43" t="s">
        <v>203</v>
      </c>
      <c r="AT48" s="43" t="s">
        <v>153</v>
      </c>
      <c r="AU48" s="43" t="s">
        <v>153</v>
      </c>
      <c r="AV48" s="43" t="s">
        <v>153</v>
      </c>
      <c r="AW48" s="43" t="s">
        <v>153</v>
      </c>
      <c r="AX48" s="43" t="s">
        <v>153</v>
      </c>
    </row>
    <row r="49" spans="1:50" x14ac:dyDescent="0.35">
      <c r="A49" s="42" t="s">
        <v>86</v>
      </c>
      <c r="B49" s="41" t="s">
        <v>87</v>
      </c>
      <c r="C49" s="51" t="s">
        <v>149</v>
      </c>
      <c r="D49" s="51" t="s">
        <v>150</v>
      </c>
      <c r="E49" s="39" t="s">
        <v>151</v>
      </c>
      <c r="F49" s="52">
        <v>43642</v>
      </c>
      <c r="G49" s="43" t="s">
        <v>287</v>
      </c>
      <c r="H49" s="46" t="s">
        <v>288</v>
      </c>
      <c r="I49" s="44" t="s">
        <v>217</v>
      </c>
      <c r="J49" s="85">
        <v>3</v>
      </c>
      <c r="K49" s="59" t="s">
        <v>153</v>
      </c>
      <c r="L49" s="59" t="s">
        <v>153</v>
      </c>
      <c r="M49" s="59" t="s">
        <v>153</v>
      </c>
      <c r="N49" s="59" t="s">
        <v>153</v>
      </c>
      <c r="O49" s="60" t="s">
        <v>153</v>
      </c>
      <c r="P49" s="60" t="s">
        <v>153</v>
      </c>
      <c r="Q49" s="60" t="s">
        <v>153</v>
      </c>
      <c r="R49" s="60" t="s">
        <v>153</v>
      </c>
      <c r="S49" s="69" t="s">
        <v>198</v>
      </c>
      <c r="T49" s="56" t="s">
        <v>157</v>
      </c>
      <c r="U49" s="49" t="s">
        <v>153</v>
      </c>
      <c r="V49" s="49" t="s">
        <v>153</v>
      </c>
      <c r="W49" s="49" t="s">
        <v>153</v>
      </c>
      <c r="X49" s="50" t="s">
        <v>156</v>
      </c>
      <c r="Y49" s="50" t="s">
        <v>153</v>
      </c>
      <c r="Z49" s="43" t="s">
        <v>289</v>
      </c>
      <c r="AA49" s="50" t="s">
        <v>153</v>
      </c>
      <c r="AB49" s="43" t="s">
        <v>203</v>
      </c>
      <c r="AC49" s="50" t="s">
        <v>153</v>
      </c>
      <c r="AD49" s="43">
        <v>12.5</v>
      </c>
      <c r="AE49" s="50" t="s">
        <v>153</v>
      </c>
      <c r="AF49" s="43" t="s">
        <v>203</v>
      </c>
      <c r="AG49" s="50" t="s">
        <v>153</v>
      </c>
      <c r="AH49" s="43">
        <v>8.3000000000000007</v>
      </c>
      <c r="AI49" s="50" t="s">
        <v>153</v>
      </c>
      <c r="AJ49" s="43" t="s">
        <v>203</v>
      </c>
      <c r="AK49" s="50" t="s">
        <v>153</v>
      </c>
      <c r="AL49" s="43">
        <v>51</v>
      </c>
      <c r="AM49" s="80">
        <f t="shared" si="2"/>
        <v>10.654571840730286</v>
      </c>
      <c r="AN49" s="50" t="s">
        <v>153</v>
      </c>
      <c r="AO49" s="43" t="s">
        <v>231</v>
      </c>
      <c r="AP49" s="43" t="s">
        <v>153</v>
      </c>
      <c r="AQ49" s="43">
        <v>8.0500000000000007</v>
      </c>
      <c r="AR49" s="43" t="s">
        <v>153</v>
      </c>
      <c r="AS49" s="43" t="s">
        <v>203</v>
      </c>
      <c r="AT49" s="43" t="s">
        <v>153</v>
      </c>
      <c r="AU49" s="43" t="s">
        <v>153</v>
      </c>
      <c r="AV49" s="43" t="s">
        <v>153</v>
      </c>
      <c r="AW49" s="43" t="s">
        <v>153</v>
      </c>
      <c r="AX49" s="43" t="s">
        <v>153</v>
      </c>
    </row>
    <row r="50" spans="1:50" x14ac:dyDescent="0.35">
      <c r="A50" s="43" t="s">
        <v>136</v>
      </c>
      <c r="B50" s="41" t="s">
        <v>147</v>
      </c>
      <c r="C50" s="51" t="s">
        <v>149</v>
      </c>
      <c r="D50" s="51" t="s">
        <v>150</v>
      </c>
      <c r="E50" s="39" t="s">
        <v>151</v>
      </c>
      <c r="F50" s="52">
        <v>43642</v>
      </c>
      <c r="G50" s="43" t="s">
        <v>287</v>
      </c>
      <c r="H50" s="46" t="s">
        <v>288</v>
      </c>
      <c r="I50" s="44" t="s">
        <v>217</v>
      </c>
      <c r="J50" s="85">
        <v>9</v>
      </c>
      <c r="K50" s="59" t="s">
        <v>153</v>
      </c>
      <c r="L50" s="59" t="s">
        <v>153</v>
      </c>
      <c r="M50" s="59" t="s">
        <v>153</v>
      </c>
      <c r="N50" s="59" t="s">
        <v>153</v>
      </c>
      <c r="O50" s="60" t="s">
        <v>153</v>
      </c>
      <c r="P50" s="60" t="s">
        <v>153</v>
      </c>
      <c r="Q50" s="60" t="s">
        <v>153</v>
      </c>
      <c r="R50" s="60" t="s">
        <v>153</v>
      </c>
      <c r="S50" s="69" t="s">
        <v>198</v>
      </c>
      <c r="T50" s="63" t="s">
        <v>163</v>
      </c>
      <c r="U50" s="49" t="s">
        <v>153</v>
      </c>
      <c r="V50" s="49" t="s">
        <v>153</v>
      </c>
      <c r="W50" s="49" t="s">
        <v>153</v>
      </c>
      <c r="X50" s="50" t="s">
        <v>156</v>
      </c>
      <c r="Y50" s="50" t="s">
        <v>153</v>
      </c>
      <c r="Z50" s="43" t="s">
        <v>289</v>
      </c>
      <c r="AA50" s="50" t="s">
        <v>153</v>
      </c>
      <c r="AB50" s="43" t="s">
        <v>203</v>
      </c>
      <c r="AC50" s="50" t="s">
        <v>153</v>
      </c>
      <c r="AD50" s="43">
        <v>12.5</v>
      </c>
      <c r="AE50" s="50" t="s">
        <v>153</v>
      </c>
      <c r="AF50" s="43" t="s">
        <v>203</v>
      </c>
      <c r="AG50" s="50" t="s">
        <v>153</v>
      </c>
      <c r="AH50" s="43">
        <v>8.3000000000000007</v>
      </c>
      <c r="AI50" s="50" t="s">
        <v>153</v>
      </c>
      <c r="AJ50" s="43" t="s">
        <v>203</v>
      </c>
      <c r="AK50" s="50" t="s">
        <v>153</v>
      </c>
      <c r="AL50" s="43">
        <v>51</v>
      </c>
      <c r="AM50" s="80">
        <f t="shared" si="2"/>
        <v>10.654571840730286</v>
      </c>
      <c r="AN50" s="50" t="s">
        <v>153</v>
      </c>
      <c r="AO50" s="43" t="s">
        <v>231</v>
      </c>
      <c r="AP50" s="43" t="s">
        <v>153</v>
      </c>
      <c r="AQ50" s="43">
        <v>8.0500000000000007</v>
      </c>
      <c r="AR50" s="43" t="s">
        <v>153</v>
      </c>
      <c r="AS50" s="43" t="s">
        <v>203</v>
      </c>
      <c r="AT50" s="43" t="s">
        <v>153</v>
      </c>
      <c r="AU50" s="43" t="s">
        <v>153</v>
      </c>
      <c r="AV50" s="43" t="s">
        <v>153</v>
      </c>
      <c r="AW50" s="43" t="s">
        <v>153</v>
      </c>
      <c r="AX50" s="43" t="s">
        <v>153</v>
      </c>
    </row>
    <row r="51" spans="1:50" x14ac:dyDescent="0.35">
      <c r="A51" s="79" t="s">
        <v>75</v>
      </c>
      <c r="B51" s="73" t="s">
        <v>76</v>
      </c>
      <c r="C51" s="51" t="s">
        <v>149</v>
      </c>
      <c r="D51" s="51" t="s">
        <v>150</v>
      </c>
      <c r="E51" s="39" t="s">
        <v>151</v>
      </c>
      <c r="F51" s="52">
        <v>43642</v>
      </c>
      <c r="G51" s="43" t="s">
        <v>287</v>
      </c>
      <c r="H51" s="46" t="s">
        <v>288</v>
      </c>
      <c r="I51" s="44" t="s">
        <v>217</v>
      </c>
      <c r="J51" s="85">
        <v>1</v>
      </c>
      <c r="K51" s="59" t="s">
        <v>153</v>
      </c>
      <c r="L51" s="59" t="s">
        <v>153</v>
      </c>
      <c r="M51" s="59" t="s">
        <v>153</v>
      </c>
      <c r="N51" s="59" t="s">
        <v>153</v>
      </c>
      <c r="O51" s="60" t="s">
        <v>153</v>
      </c>
      <c r="P51" s="60" t="s">
        <v>153</v>
      </c>
      <c r="Q51" s="60" t="s">
        <v>153</v>
      </c>
      <c r="R51" s="60" t="s">
        <v>153</v>
      </c>
      <c r="S51" s="69" t="s">
        <v>198</v>
      </c>
      <c r="T51" s="63" t="s">
        <v>163</v>
      </c>
      <c r="U51" s="49" t="s">
        <v>153</v>
      </c>
      <c r="V51" s="49" t="s">
        <v>153</v>
      </c>
      <c r="W51" s="49" t="s">
        <v>153</v>
      </c>
      <c r="X51" s="50" t="s">
        <v>156</v>
      </c>
      <c r="Y51" s="50" t="s">
        <v>153</v>
      </c>
      <c r="Z51" s="43" t="s">
        <v>289</v>
      </c>
      <c r="AA51" s="50" t="s">
        <v>153</v>
      </c>
      <c r="AB51" s="43" t="s">
        <v>203</v>
      </c>
      <c r="AC51" s="50" t="s">
        <v>153</v>
      </c>
      <c r="AD51" s="43">
        <v>12.5</v>
      </c>
      <c r="AE51" s="50" t="s">
        <v>153</v>
      </c>
      <c r="AF51" s="43" t="s">
        <v>203</v>
      </c>
      <c r="AG51" s="50" t="s">
        <v>153</v>
      </c>
      <c r="AH51" s="43">
        <v>8.3000000000000007</v>
      </c>
      <c r="AI51" s="50" t="s">
        <v>153</v>
      </c>
      <c r="AJ51" s="43" t="s">
        <v>203</v>
      </c>
      <c r="AK51" s="50" t="s">
        <v>153</v>
      </c>
      <c r="AL51" s="43">
        <v>51</v>
      </c>
      <c r="AM51" s="80">
        <f t="shared" si="2"/>
        <v>10.654571840730286</v>
      </c>
      <c r="AN51" s="50" t="s">
        <v>153</v>
      </c>
      <c r="AO51" s="43" t="s">
        <v>231</v>
      </c>
      <c r="AP51" s="43" t="s">
        <v>153</v>
      </c>
      <c r="AQ51" s="43">
        <v>8.0500000000000007</v>
      </c>
      <c r="AR51" s="43" t="s">
        <v>153</v>
      </c>
      <c r="AS51" s="43" t="s">
        <v>203</v>
      </c>
      <c r="AT51" s="43" t="s">
        <v>153</v>
      </c>
      <c r="AU51" s="43" t="s">
        <v>153</v>
      </c>
      <c r="AV51" s="43" t="s">
        <v>153</v>
      </c>
      <c r="AW51" s="43" t="s">
        <v>153</v>
      </c>
      <c r="AX51" s="43" t="s">
        <v>153</v>
      </c>
    </row>
    <row r="52" spans="1:50" x14ac:dyDescent="0.35">
      <c r="A52" s="43" t="s">
        <v>82</v>
      </c>
      <c r="B52" s="41" t="s">
        <v>83</v>
      </c>
      <c r="C52" s="51" t="s">
        <v>149</v>
      </c>
      <c r="D52" s="51" t="s">
        <v>150</v>
      </c>
      <c r="E52" s="39" t="s">
        <v>151</v>
      </c>
      <c r="F52" s="52">
        <v>43642</v>
      </c>
      <c r="G52" s="43" t="s">
        <v>287</v>
      </c>
      <c r="H52" s="46" t="s">
        <v>288</v>
      </c>
      <c r="I52" s="44" t="s">
        <v>217</v>
      </c>
      <c r="J52" s="85">
        <v>2</v>
      </c>
      <c r="K52" s="59" t="s">
        <v>153</v>
      </c>
      <c r="L52" s="59" t="s">
        <v>153</v>
      </c>
      <c r="M52" s="59" t="s">
        <v>153</v>
      </c>
      <c r="N52" s="59" t="s">
        <v>153</v>
      </c>
      <c r="O52" s="60" t="s">
        <v>153</v>
      </c>
      <c r="P52" s="60" t="s">
        <v>153</v>
      </c>
      <c r="Q52" s="60" t="s">
        <v>153</v>
      </c>
      <c r="R52" s="60" t="s">
        <v>153</v>
      </c>
      <c r="S52" s="69" t="s">
        <v>198</v>
      </c>
      <c r="T52" s="63" t="s">
        <v>163</v>
      </c>
      <c r="U52" s="49" t="s">
        <v>153</v>
      </c>
      <c r="V52" s="49" t="s">
        <v>153</v>
      </c>
      <c r="W52" s="49" t="s">
        <v>153</v>
      </c>
      <c r="X52" s="50" t="s">
        <v>156</v>
      </c>
      <c r="Y52" s="50" t="s">
        <v>290</v>
      </c>
      <c r="Z52" s="43" t="s">
        <v>289</v>
      </c>
      <c r="AA52" s="50" t="s">
        <v>153</v>
      </c>
      <c r="AB52" s="43" t="s">
        <v>203</v>
      </c>
      <c r="AC52" s="50" t="s">
        <v>153</v>
      </c>
      <c r="AD52" s="43">
        <v>12.5</v>
      </c>
      <c r="AE52" s="50" t="s">
        <v>153</v>
      </c>
      <c r="AF52" s="43" t="s">
        <v>203</v>
      </c>
      <c r="AG52" s="50" t="s">
        <v>153</v>
      </c>
      <c r="AH52" s="43">
        <v>8.3000000000000007</v>
      </c>
      <c r="AI52" s="50" t="s">
        <v>153</v>
      </c>
      <c r="AJ52" s="43" t="s">
        <v>203</v>
      </c>
      <c r="AK52" s="50" t="s">
        <v>153</v>
      </c>
      <c r="AL52" s="43">
        <v>51</v>
      </c>
      <c r="AM52" s="80">
        <f t="shared" si="2"/>
        <v>10.654571840730286</v>
      </c>
      <c r="AN52" s="50" t="s">
        <v>153</v>
      </c>
      <c r="AO52" s="43" t="s">
        <v>231</v>
      </c>
      <c r="AP52" s="43" t="s">
        <v>153</v>
      </c>
      <c r="AQ52" s="43">
        <v>8.0500000000000007</v>
      </c>
      <c r="AR52" s="43" t="s">
        <v>153</v>
      </c>
      <c r="AS52" s="43" t="s">
        <v>203</v>
      </c>
      <c r="AT52" s="43" t="s">
        <v>153</v>
      </c>
      <c r="AU52" s="43" t="s">
        <v>153</v>
      </c>
      <c r="AV52" s="43" t="s">
        <v>153</v>
      </c>
      <c r="AW52" s="43" t="s">
        <v>153</v>
      </c>
      <c r="AX52" s="43" t="s">
        <v>153</v>
      </c>
    </row>
  </sheetData>
  <pageMargins left="0.7" right="0.7" top="0.75" bottom="0.75" header="0.3" footer="0.3"/>
  <pageSetup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/>
  <dimension ref="A1:AR137"/>
  <sheetViews>
    <sheetView tabSelected="1" zoomScale="85" zoomScaleNormal="85" workbookViewId="0">
      <pane xSplit="6" topLeftCell="G1" activePane="topRight" state="frozen"/>
      <selection pane="topRight" activeCell="A20" sqref="A20"/>
    </sheetView>
  </sheetViews>
  <sheetFormatPr defaultRowHeight="18" x14ac:dyDescent="0.35"/>
  <cols>
    <col min="1" max="1" width="36.44140625" bestFit="1" customWidth="1"/>
    <col min="2" max="2" width="21.5546875" customWidth="1"/>
    <col min="3" max="3" width="13" customWidth="1"/>
    <col min="4" max="4" width="6.109375" style="22" bestFit="1" customWidth="1"/>
    <col min="5" max="5" width="28.33203125" style="9" customWidth="1"/>
    <col min="6" max="6" width="9.6640625" bestFit="1" customWidth="1"/>
    <col min="7" max="7" width="13" customWidth="1"/>
    <col min="8" max="8" width="9.6640625" bestFit="1" customWidth="1"/>
    <col min="9" max="9" width="27" bestFit="1" customWidth="1"/>
    <col min="10" max="10" width="12.6640625" customWidth="1"/>
    <col min="11" max="11" width="12.33203125" customWidth="1"/>
    <col min="12" max="12" width="14.44140625" customWidth="1"/>
    <col min="13" max="13" width="14.33203125" customWidth="1"/>
    <col min="14" max="14" width="18.77734375" bestFit="1" customWidth="1"/>
    <col min="15" max="15" width="42.77734375" style="19" customWidth="1"/>
    <col min="16" max="16" width="12.6640625" customWidth="1"/>
    <col min="17" max="17" width="12.33203125" customWidth="1"/>
    <col min="18" max="18" width="44.33203125" customWidth="1"/>
    <col min="19" max="19" width="18.5546875" style="10" bestFit="1" customWidth="1"/>
    <col min="20" max="20" width="20" style="10" customWidth="1"/>
    <col min="21" max="21" width="20.6640625" style="10" bestFit="1" customWidth="1"/>
    <col min="22" max="22" width="27.5546875" style="10" bestFit="1" customWidth="1"/>
    <col min="23" max="23" width="15.33203125" style="10" customWidth="1"/>
    <col min="24" max="24" width="16.6640625" style="10" customWidth="1"/>
    <col min="25" max="25" width="20.33203125" style="10" customWidth="1"/>
    <col min="26" max="26" width="16.33203125" style="10" customWidth="1"/>
    <col min="27" max="29" width="13.6640625" style="11" customWidth="1"/>
    <col min="30" max="30" width="11.6640625" style="11" customWidth="1"/>
    <col min="31" max="31" width="13.6640625" style="11" customWidth="1"/>
    <col min="32" max="32" width="14.88671875" style="11" customWidth="1"/>
    <col min="33" max="33" width="19.33203125" style="11" customWidth="1"/>
    <col min="34" max="34" width="23" style="11" customWidth="1"/>
    <col min="35" max="35" width="18.33203125" style="11" customWidth="1"/>
    <col min="36" max="36" width="7.6640625" style="11" customWidth="1"/>
    <col min="37" max="37" width="11.6640625" style="11" customWidth="1"/>
    <col min="38" max="38" width="15.33203125" style="11" customWidth="1"/>
    <col min="39" max="39" width="11.33203125" style="11" customWidth="1"/>
    <col min="40" max="40" width="16.88671875" style="11" customWidth="1"/>
    <col min="41" max="41" width="18.6640625" style="11" customWidth="1"/>
    <col min="42" max="42" width="22.88671875" style="11" customWidth="1"/>
    <col min="43" max="43" width="17.33203125" style="11" customWidth="1"/>
  </cols>
  <sheetData>
    <row r="1" spans="1:44" s="31" customFormat="1" ht="46.8" x14ac:dyDescent="0.3">
      <c r="A1" s="26" t="s">
        <v>72</v>
      </c>
      <c r="B1" s="26" t="s">
        <v>46</v>
      </c>
      <c r="C1" s="26" t="s">
        <v>68</v>
      </c>
      <c r="D1" s="26" t="s">
        <v>145</v>
      </c>
      <c r="E1" s="26" t="s">
        <v>47</v>
      </c>
      <c r="F1" s="16" t="s">
        <v>33</v>
      </c>
      <c r="G1" s="16" t="s">
        <v>32</v>
      </c>
      <c r="H1" s="16" t="s">
        <v>146</v>
      </c>
      <c r="I1" s="26" t="s">
        <v>36</v>
      </c>
      <c r="J1" s="27" t="s">
        <v>22</v>
      </c>
      <c r="K1" s="28" t="s">
        <v>23</v>
      </c>
      <c r="L1" s="68" t="s">
        <v>197</v>
      </c>
      <c r="M1" s="16" t="s">
        <v>4</v>
      </c>
      <c r="N1" s="16" t="s">
        <v>37</v>
      </c>
      <c r="O1" s="15" t="s">
        <v>43</v>
      </c>
      <c r="P1" s="16" t="s">
        <v>34</v>
      </c>
      <c r="Q1" s="16" t="s">
        <v>35</v>
      </c>
      <c r="R1" s="16" t="s">
        <v>20</v>
      </c>
      <c r="S1" s="15" t="s">
        <v>138</v>
      </c>
      <c r="T1" s="15" t="s">
        <v>109</v>
      </c>
      <c r="U1" s="15" t="s">
        <v>110</v>
      </c>
      <c r="V1" s="35" t="s">
        <v>111</v>
      </c>
      <c r="W1" s="15" t="s">
        <v>66</v>
      </c>
      <c r="X1" s="15" t="s">
        <v>92</v>
      </c>
      <c r="Y1" s="15" t="s">
        <v>67</v>
      </c>
      <c r="Z1" s="35" t="s">
        <v>93</v>
      </c>
      <c r="AA1" s="29" t="s">
        <v>96</v>
      </c>
      <c r="AB1" s="29" t="s">
        <v>94</v>
      </c>
      <c r="AC1" s="29" t="s">
        <v>95</v>
      </c>
      <c r="AD1" s="30" t="s">
        <v>97</v>
      </c>
      <c r="AE1" s="29" t="s">
        <v>101</v>
      </c>
      <c r="AF1" s="29" t="s">
        <v>102</v>
      </c>
      <c r="AG1" s="29" t="s">
        <v>98</v>
      </c>
      <c r="AH1" s="29" t="s">
        <v>99</v>
      </c>
      <c r="AI1" s="30" t="s">
        <v>100</v>
      </c>
      <c r="AJ1" s="29" t="s">
        <v>103</v>
      </c>
      <c r="AK1" s="29" t="s">
        <v>104</v>
      </c>
      <c r="AL1" s="29" t="s">
        <v>105</v>
      </c>
      <c r="AM1" s="30" t="s">
        <v>106</v>
      </c>
      <c r="AN1" s="29" t="s">
        <v>112</v>
      </c>
      <c r="AO1" s="29" t="s">
        <v>107</v>
      </c>
      <c r="AP1" s="29" t="s">
        <v>113</v>
      </c>
      <c r="AQ1" s="30" t="s">
        <v>108</v>
      </c>
    </row>
    <row r="2" spans="1:44" ht="14.4" x14ac:dyDescent="0.3">
      <c r="A2" s="37" t="s">
        <v>18</v>
      </c>
      <c r="B2" s="38" t="s">
        <v>57</v>
      </c>
      <c r="C2" s="51" t="s">
        <v>148</v>
      </c>
      <c r="D2" s="51" t="s">
        <v>150</v>
      </c>
      <c r="E2" s="39" t="s">
        <v>263</v>
      </c>
      <c r="F2" s="52">
        <v>43617</v>
      </c>
      <c r="G2" s="44" t="s">
        <v>161</v>
      </c>
      <c r="H2" s="53" t="s">
        <v>162</v>
      </c>
      <c r="I2" s="33" t="s">
        <v>164</v>
      </c>
      <c r="J2" s="54" t="s">
        <v>183</v>
      </c>
      <c r="K2" s="61" t="s">
        <v>153</v>
      </c>
      <c r="L2" s="69" t="s">
        <v>199</v>
      </c>
      <c r="M2" s="81" t="s">
        <v>157</v>
      </c>
      <c r="N2" s="44" t="s">
        <v>156</v>
      </c>
      <c r="O2" s="83" t="s">
        <v>169</v>
      </c>
      <c r="P2" s="33" t="s">
        <v>168</v>
      </c>
      <c r="Q2" s="43" t="s">
        <v>153</v>
      </c>
      <c r="R2" s="64" t="s">
        <v>295</v>
      </c>
      <c r="S2" s="43" t="s">
        <v>170</v>
      </c>
      <c r="T2" s="44" t="s">
        <v>227</v>
      </c>
      <c r="U2" s="44" t="s">
        <v>171</v>
      </c>
      <c r="V2" s="44" t="s">
        <v>172</v>
      </c>
      <c r="W2" s="43" t="s">
        <v>173</v>
      </c>
      <c r="X2" s="44" t="s">
        <v>227</v>
      </c>
      <c r="Y2" s="44" t="s">
        <v>174</v>
      </c>
      <c r="Z2" s="43" t="s">
        <v>153</v>
      </c>
      <c r="AA2" s="43" t="s">
        <v>175</v>
      </c>
      <c r="AB2" s="44" t="s">
        <v>227</v>
      </c>
      <c r="AC2" s="44" t="s">
        <v>176</v>
      </c>
      <c r="AD2" s="43" t="s">
        <v>177</v>
      </c>
      <c r="AE2" s="43" t="s">
        <v>153</v>
      </c>
      <c r="AF2" s="43" t="s">
        <v>153</v>
      </c>
      <c r="AG2" s="43" t="s">
        <v>153</v>
      </c>
      <c r="AH2" s="43" t="s">
        <v>153</v>
      </c>
      <c r="AI2" s="43" t="s">
        <v>153</v>
      </c>
      <c r="AJ2" s="43" t="s">
        <v>153</v>
      </c>
      <c r="AK2" s="43" t="s">
        <v>153</v>
      </c>
      <c r="AL2" s="43" t="s">
        <v>153</v>
      </c>
      <c r="AM2" s="43" t="s">
        <v>153</v>
      </c>
      <c r="AN2" s="43" t="s">
        <v>153</v>
      </c>
      <c r="AO2" s="43" t="s">
        <v>153</v>
      </c>
      <c r="AP2" s="43" t="s">
        <v>153</v>
      </c>
      <c r="AQ2" s="43" t="s">
        <v>153</v>
      </c>
      <c r="AR2" s="25"/>
    </row>
    <row r="3" spans="1:44" s="25" customFormat="1" ht="14.4" x14ac:dyDescent="0.3">
      <c r="A3" s="37" t="s">
        <v>17</v>
      </c>
      <c r="B3" s="38" t="s">
        <v>56</v>
      </c>
      <c r="C3" s="51" t="s">
        <v>148</v>
      </c>
      <c r="D3" s="51" t="s">
        <v>150</v>
      </c>
      <c r="E3" s="39" t="s">
        <v>263</v>
      </c>
      <c r="F3" s="52">
        <v>43617</v>
      </c>
      <c r="G3" s="44" t="s">
        <v>159</v>
      </c>
      <c r="H3" s="53" t="s">
        <v>162</v>
      </c>
      <c r="I3" s="33" t="s">
        <v>164</v>
      </c>
      <c r="J3" s="54" t="s">
        <v>165</v>
      </c>
      <c r="K3" s="61" t="s">
        <v>153</v>
      </c>
      <c r="L3" s="69" t="s">
        <v>199</v>
      </c>
      <c r="M3" s="81" t="s">
        <v>157</v>
      </c>
      <c r="N3" s="44" t="s">
        <v>156</v>
      </c>
      <c r="O3" s="83" t="s">
        <v>169</v>
      </c>
      <c r="P3" s="33" t="s">
        <v>168</v>
      </c>
      <c r="Q3" s="43" t="s">
        <v>153</v>
      </c>
      <c r="R3" s="32" t="s">
        <v>178</v>
      </c>
      <c r="S3" s="43" t="s">
        <v>170</v>
      </c>
      <c r="T3" s="44" t="s">
        <v>227</v>
      </c>
      <c r="U3" s="44" t="s">
        <v>171</v>
      </c>
      <c r="V3" s="44" t="s">
        <v>172</v>
      </c>
      <c r="W3" s="43" t="s">
        <v>173</v>
      </c>
      <c r="X3" s="44" t="s">
        <v>227</v>
      </c>
      <c r="Y3" s="44" t="s">
        <v>174</v>
      </c>
      <c r="Z3" s="43" t="s">
        <v>153</v>
      </c>
      <c r="AA3" s="43" t="s">
        <v>175</v>
      </c>
      <c r="AB3" s="44" t="s">
        <v>227</v>
      </c>
      <c r="AC3" s="44" t="s">
        <v>176</v>
      </c>
      <c r="AD3" s="43" t="s">
        <v>177</v>
      </c>
      <c r="AE3" s="43" t="s">
        <v>153</v>
      </c>
      <c r="AF3" s="43" t="s">
        <v>153</v>
      </c>
      <c r="AG3" s="43" t="s">
        <v>153</v>
      </c>
      <c r="AH3" s="43" t="s">
        <v>153</v>
      </c>
      <c r="AI3" s="43" t="s">
        <v>153</v>
      </c>
      <c r="AJ3" s="43" t="s">
        <v>153</v>
      </c>
      <c r="AK3" s="43" t="s">
        <v>153</v>
      </c>
      <c r="AL3" s="43" t="s">
        <v>153</v>
      </c>
      <c r="AM3" s="43" t="s">
        <v>153</v>
      </c>
      <c r="AN3" s="43" t="s">
        <v>153</v>
      </c>
      <c r="AO3" s="43" t="s">
        <v>153</v>
      </c>
      <c r="AP3" s="43" t="s">
        <v>153</v>
      </c>
      <c r="AQ3" s="43" t="s">
        <v>153</v>
      </c>
    </row>
    <row r="4" spans="1:44" ht="14.4" x14ac:dyDescent="0.3">
      <c r="A4" s="37" t="s">
        <v>17</v>
      </c>
      <c r="B4" s="38" t="s">
        <v>56</v>
      </c>
      <c r="C4" s="51" t="s">
        <v>148</v>
      </c>
      <c r="D4" s="51" t="s">
        <v>150</v>
      </c>
      <c r="E4" s="39" t="s">
        <v>263</v>
      </c>
      <c r="F4" s="52">
        <v>43617</v>
      </c>
      <c r="G4" s="44" t="s">
        <v>160</v>
      </c>
      <c r="H4" s="53" t="s">
        <v>162</v>
      </c>
      <c r="I4" s="33" t="s">
        <v>164</v>
      </c>
      <c r="J4" s="54" t="s">
        <v>166</v>
      </c>
      <c r="K4" s="61" t="s">
        <v>153</v>
      </c>
      <c r="L4" s="69" t="s">
        <v>199</v>
      </c>
      <c r="M4" s="81" t="s">
        <v>157</v>
      </c>
      <c r="N4" s="44" t="s">
        <v>156</v>
      </c>
      <c r="O4" s="83" t="s">
        <v>167</v>
      </c>
      <c r="P4" s="33" t="s">
        <v>168</v>
      </c>
      <c r="Q4" s="43" t="s">
        <v>153</v>
      </c>
      <c r="R4" s="32" t="s">
        <v>179</v>
      </c>
      <c r="S4" s="43" t="s">
        <v>170</v>
      </c>
      <c r="T4" s="44" t="s">
        <v>227</v>
      </c>
      <c r="U4" s="44" t="s">
        <v>171</v>
      </c>
      <c r="V4" s="44" t="s">
        <v>172</v>
      </c>
      <c r="W4" s="43" t="s">
        <v>173</v>
      </c>
      <c r="X4" s="44" t="s">
        <v>227</v>
      </c>
      <c r="Y4" s="44" t="s">
        <v>174</v>
      </c>
      <c r="Z4" s="43" t="s">
        <v>153</v>
      </c>
      <c r="AA4" s="43" t="s">
        <v>175</v>
      </c>
      <c r="AB4" s="44" t="s">
        <v>227</v>
      </c>
      <c r="AC4" s="44" t="s">
        <v>176</v>
      </c>
      <c r="AD4" s="43" t="s">
        <v>177</v>
      </c>
      <c r="AE4" s="43" t="s">
        <v>153</v>
      </c>
      <c r="AF4" s="43" t="s">
        <v>153</v>
      </c>
      <c r="AG4" s="43" t="s">
        <v>153</v>
      </c>
      <c r="AH4" s="43" t="s">
        <v>153</v>
      </c>
      <c r="AI4" s="43" t="s">
        <v>153</v>
      </c>
      <c r="AJ4" s="43" t="s">
        <v>153</v>
      </c>
      <c r="AK4" s="43" t="s">
        <v>153</v>
      </c>
      <c r="AL4" s="43" t="s">
        <v>153</v>
      </c>
      <c r="AM4" s="43" t="s">
        <v>153</v>
      </c>
      <c r="AN4" s="43" t="s">
        <v>153</v>
      </c>
      <c r="AO4" s="43" t="s">
        <v>153</v>
      </c>
      <c r="AP4" s="43" t="s">
        <v>153</v>
      </c>
      <c r="AQ4" s="43" t="s">
        <v>153</v>
      </c>
      <c r="AR4" s="25"/>
    </row>
    <row r="5" spans="1:44" ht="14.4" x14ac:dyDescent="0.3">
      <c r="A5" s="37" t="s">
        <v>17</v>
      </c>
      <c r="B5" s="38" t="s">
        <v>56</v>
      </c>
      <c r="C5" s="51" t="s">
        <v>148</v>
      </c>
      <c r="D5" s="51" t="s">
        <v>150</v>
      </c>
      <c r="E5" s="39" t="s">
        <v>263</v>
      </c>
      <c r="F5" s="52">
        <v>43632</v>
      </c>
      <c r="G5" s="44" t="s">
        <v>239</v>
      </c>
      <c r="H5" s="53" t="s">
        <v>223</v>
      </c>
      <c r="I5" s="33" t="s">
        <v>251</v>
      </c>
      <c r="J5" s="54" t="s">
        <v>232</v>
      </c>
      <c r="K5" s="61" t="s">
        <v>153</v>
      </c>
      <c r="L5" s="69" t="s">
        <v>199</v>
      </c>
      <c r="M5" s="81" t="s">
        <v>157</v>
      </c>
      <c r="N5" s="44" t="s">
        <v>156</v>
      </c>
      <c r="O5" s="83" t="s">
        <v>224</v>
      </c>
      <c r="P5" s="33" t="s">
        <v>168</v>
      </c>
      <c r="Q5" s="43" t="s">
        <v>153</v>
      </c>
      <c r="R5" s="32" t="s">
        <v>225</v>
      </c>
      <c r="S5" s="43" t="s">
        <v>226</v>
      </c>
      <c r="T5" s="44" t="s">
        <v>230</v>
      </c>
      <c r="U5" s="44" t="s">
        <v>171</v>
      </c>
      <c r="V5" s="44" t="s">
        <v>172</v>
      </c>
      <c r="W5" s="43" t="s">
        <v>229</v>
      </c>
      <c r="X5" s="44" t="s">
        <v>230</v>
      </c>
      <c r="Y5" s="44" t="s">
        <v>174</v>
      </c>
      <c r="Z5" s="43" t="s">
        <v>153</v>
      </c>
      <c r="AA5" s="43" t="s">
        <v>228</v>
      </c>
      <c r="AB5" s="44" t="s">
        <v>230</v>
      </c>
      <c r="AC5" s="44" t="s">
        <v>176</v>
      </c>
      <c r="AD5" s="43" t="s">
        <v>177</v>
      </c>
      <c r="AE5" s="43">
        <v>74</v>
      </c>
      <c r="AF5" s="80">
        <f t="shared" ref="AF5" si="0">10^(LOG(AE5/244.23)/-0.662)</f>
        <v>6.0720351159638302</v>
      </c>
      <c r="AG5" s="44" t="s">
        <v>230</v>
      </c>
      <c r="AH5" s="43" t="s">
        <v>231</v>
      </c>
      <c r="AI5" s="43" t="s">
        <v>153</v>
      </c>
      <c r="AJ5" s="43" t="s">
        <v>153</v>
      </c>
      <c r="AK5" s="43" t="s">
        <v>153</v>
      </c>
      <c r="AL5" s="43" t="s">
        <v>153</v>
      </c>
      <c r="AM5" s="43" t="s">
        <v>153</v>
      </c>
      <c r="AN5" s="43" t="s">
        <v>153</v>
      </c>
      <c r="AO5" s="43" t="s">
        <v>153</v>
      </c>
      <c r="AP5" s="43" t="s">
        <v>153</v>
      </c>
      <c r="AQ5" s="43" t="s">
        <v>153</v>
      </c>
      <c r="AR5" s="25"/>
    </row>
    <row r="6" spans="1:44" ht="14.4" x14ac:dyDescent="0.3">
      <c r="A6" s="37" t="s">
        <v>17</v>
      </c>
      <c r="B6" s="38" t="s">
        <v>56</v>
      </c>
      <c r="C6" s="51" t="s">
        <v>148</v>
      </c>
      <c r="D6" s="51" t="s">
        <v>150</v>
      </c>
      <c r="E6" s="39" t="s">
        <v>263</v>
      </c>
      <c r="F6" s="52">
        <v>43632</v>
      </c>
      <c r="G6" s="44" t="s">
        <v>241</v>
      </c>
      <c r="H6" s="53" t="s">
        <v>223</v>
      </c>
      <c r="I6" s="33" t="s">
        <v>251</v>
      </c>
      <c r="J6" s="54" t="s">
        <v>233</v>
      </c>
      <c r="K6" s="61" t="s">
        <v>153</v>
      </c>
      <c r="L6" s="69" t="s">
        <v>198</v>
      </c>
      <c r="M6" s="81" t="s">
        <v>157</v>
      </c>
      <c r="N6" s="44" t="s">
        <v>156</v>
      </c>
      <c r="O6" s="83" t="s">
        <v>224</v>
      </c>
      <c r="P6" s="33" t="s">
        <v>168</v>
      </c>
      <c r="Q6" s="43" t="s">
        <v>153</v>
      </c>
      <c r="R6" s="32" t="s">
        <v>234</v>
      </c>
      <c r="S6" s="43" t="s">
        <v>226</v>
      </c>
      <c r="T6" s="44" t="s">
        <v>230</v>
      </c>
      <c r="U6" s="44" t="s">
        <v>171</v>
      </c>
      <c r="V6" s="44" t="s">
        <v>172</v>
      </c>
      <c r="W6" s="43" t="s">
        <v>229</v>
      </c>
      <c r="X6" s="44" t="s">
        <v>230</v>
      </c>
      <c r="Y6" s="44" t="s">
        <v>174</v>
      </c>
      <c r="Z6" s="43" t="s">
        <v>153</v>
      </c>
      <c r="AA6" s="43" t="s">
        <v>228</v>
      </c>
      <c r="AB6" s="44" t="s">
        <v>230</v>
      </c>
      <c r="AC6" s="44" t="s">
        <v>176</v>
      </c>
      <c r="AD6" s="43" t="s">
        <v>177</v>
      </c>
      <c r="AE6" s="43">
        <v>74</v>
      </c>
      <c r="AF6" s="80">
        <f t="shared" ref="AF6" si="1">10^(LOG(AE6/244.23)/-0.662)</f>
        <v>6.0720351159638302</v>
      </c>
      <c r="AG6" s="44" t="s">
        <v>230</v>
      </c>
      <c r="AH6" s="43" t="s">
        <v>231</v>
      </c>
      <c r="AI6" s="43" t="s">
        <v>153</v>
      </c>
      <c r="AJ6" s="43" t="s">
        <v>153</v>
      </c>
      <c r="AK6" s="43" t="s">
        <v>153</v>
      </c>
      <c r="AL6" s="43" t="s">
        <v>153</v>
      </c>
      <c r="AM6" s="43" t="s">
        <v>153</v>
      </c>
      <c r="AN6" s="43" t="s">
        <v>153</v>
      </c>
      <c r="AO6" s="43" t="s">
        <v>153</v>
      </c>
      <c r="AP6" s="43" t="s">
        <v>153</v>
      </c>
      <c r="AQ6" s="43" t="s">
        <v>153</v>
      </c>
      <c r="AR6" s="25"/>
    </row>
    <row r="7" spans="1:44" ht="14.4" x14ac:dyDescent="0.3">
      <c r="A7" s="37" t="s">
        <v>17</v>
      </c>
      <c r="B7" s="38" t="s">
        <v>56</v>
      </c>
      <c r="C7" s="51" t="s">
        <v>148</v>
      </c>
      <c r="D7" s="51" t="s">
        <v>150</v>
      </c>
      <c r="E7" s="39" t="s">
        <v>263</v>
      </c>
      <c r="F7" s="52">
        <v>43632</v>
      </c>
      <c r="G7" s="44" t="s">
        <v>244</v>
      </c>
      <c r="H7" s="53" t="s">
        <v>223</v>
      </c>
      <c r="I7" s="33" t="s">
        <v>251</v>
      </c>
      <c r="J7" s="54" t="s">
        <v>235</v>
      </c>
      <c r="K7" s="61" t="s">
        <v>153</v>
      </c>
      <c r="L7" s="69" t="s">
        <v>198</v>
      </c>
      <c r="M7" s="81" t="s">
        <v>157</v>
      </c>
      <c r="N7" s="44" t="s">
        <v>156</v>
      </c>
      <c r="O7" s="83" t="s">
        <v>224</v>
      </c>
      <c r="P7" s="33" t="s">
        <v>168</v>
      </c>
      <c r="Q7" s="43" t="s">
        <v>153</v>
      </c>
      <c r="R7" s="32" t="s">
        <v>234</v>
      </c>
      <c r="S7" s="43" t="s">
        <v>226</v>
      </c>
      <c r="T7" s="44" t="s">
        <v>230</v>
      </c>
      <c r="U7" s="44" t="s">
        <v>171</v>
      </c>
      <c r="V7" s="44" t="s">
        <v>172</v>
      </c>
      <c r="W7" s="43" t="s">
        <v>229</v>
      </c>
      <c r="X7" s="44" t="s">
        <v>230</v>
      </c>
      <c r="Y7" s="44" t="s">
        <v>174</v>
      </c>
      <c r="Z7" s="43" t="s">
        <v>153</v>
      </c>
      <c r="AA7" s="43" t="s">
        <v>228</v>
      </c>
      <c r="AB7" s="44" t="s">
        <v>230</v>
      </c>
      <c r="AC7" s="44" t="s">
        <v>176</v>
      </c>
      <c r="AD7" s="43" t="s">
        <v>177</v>
      </c>
      <c r="AE7" s="43">
        <v>74</v>
      </c>
      <c r="AF7" s="80">
        <f t="shared" ref="AF7" si="2">10^(LOG(AE7/244.23)/-0.662)</f>
        <v>6.0720351159638302</v>
      </c>
      <c r="AG7" s="44" t="s">
        <v>230</v>
      </c>
      <c r="AH7" s="43" t="s">
        <v>231</v>
      </c>
      <c r="AI7" s="43" t="s">
        <v>153</v>
      </c>
      <c r="AJ7" s="43" t="s">
        <v>153</v>
      </c>
      <c r="AK7" s="43" t="s">
        <v>153</v>
      </c>
      <c r="AL7" s="43" t="s">
        <v>153</v>
      </c>
      <c r="AM7" s="43" t="s">
        <v>153</v>
      </c>
      <c r="AN7" s="43" t="s">
        <v>153</v>
      </c>
      <c r="AO7" s="43" t="s">
        <v>153</v>
      </c>
      <c r="AP7" s="43" t="s">
        <v>153</v>
      </c>
      <c r="AQ7" s="43" t="s">
        <v>153</v>
      </c>
      <c r="AR7" s="25"/>
    </row>
    <row r="8" spans="1:44" ht="14.4" x14ac:dyDescent="0.3">
      <c r="A8" s="37" t="s">
        <v>17</v>
      </c>
      <c r="B8" s="38" t="s">
        <v>56</v>
      </c>
      <c r="C8" s="51" t="s">
        <v>148</v>
      </c>
      <c r="D8" s="51" t="s">
        <v>150</v>
      </c>
      <c r="E8" s="39" t="s">
        <v>263</v>
      </c>
      <c r="F8" s="52">
        <v>43632</v>
      </c>
      <c r="G8" s="44" t="s">
        <v>242</v>
      </c>
      <c r="H8" s="53" t="s">
        <v>223</v>
      </c>
      <c r="I8" s="33" t="s">
        <v>251</v>
      </c>
      <c r="J8" s="54" t="s">
        <v>236</v>
      </c>
      <c r="K8" s="61" t="s">
        <v>153</v>
      </c>
      <c r="L8" s="69" t="s">
        <v>199</v>
      </c>
      <c r="M8" s="81" t="s">
        <v>157</v>
      </c>
      <c r="N8" s="44" t="s">
        <v>156</v>
      </c>
      <c r="O8" s="83" t="s">
        <v>224</v>
      </c>
      <c r="P8" s="33" t="s">
        <v>168</v>
      </c>
      <c r="Q8" s="43" t="s">
        <v>153</v>
      </c>
      <c r="R8" s="32" t="s">
        <v>234</v>
      </c>
      <c r="S8" s="43" t="s">
        <v>226</v>
      </c>
      <c r="T8" s="44" t="s">
        <v>230</v>
      </c>
      <c r="U8" s="44" t="s">
        <v>171</v>
      </c>
      <c r="V8" s="44" t="s">
        <v>172</v>
      </c>
      <c r="W8" s="43" t="s">
        <v>229</v>
      </c>
      <c r="X8" s="44" t="s">
        <v>230</v>
      </c>
      <c r="Y8" s="44" t="s">
        <v>174</v>
      </c>
      <c r="Z8" s="43" t="s">
        <v>153</v>
      </c>
      <c r="AA8" s="43" t="s">
        <v>228</v>
      </c>
      <c r="AB8" s="44" t="s">
        <v>230</v>
      </c>
      <c r="AC8" s="44" t="s">
        <v>176</v>
      </c>
      <c r="AD8" s="43" t="s">
        <v>177</v>
      </c>
      <c r="AE8" s="43">
        <v>74</v>
      </c>
      <c r="AF8" s="80">
        <f t="shared" ref="AF8:AF9" si="3">10^(LOG(AE8/244.23)/-0.662)</f>
        <v>6.0720351159638302</v>
      </c>
      <c r="AG8" s="44" t="s">
        <v>230</v>
      </c>
      <c r="AH8" s="43" t="s">
        <v>231</v>
      </c>
      <c r="AI8" s="43" t="s">
        <v>153</v>
      </c>
      <c r="AJ8" s="43" t="s">
        <v>153</v>
      </c>
      <c r="AK8" s="43" t="s">
        <v>153</v>
      </c>
      <c r="AL8" s="43" t="s">
        <v>153</v>
      </c>
      <c r="AM8" s="43" t="s">
        <v>153</v>
      </c>
      <c r="AN8" s="43" t="s">
        <v>153</v>
      </c>
      <c r="AO8" s="43" t="s">
        <v>153</v>
      </c>
      <c r="AP8" s="43" t="s">
        <v>153</v>
      </c>
      <c r="AQ8" s="43" t="s">
        <v>153</v>
      </c>
      <c r="AR8" s="25"/>
    </row>
    <row r="9" spans="1:44" ht="14.4" x14ac:dyDescent="0.3">
      <c r="A9" s="37" t="s">
        <v>17</v>
      </c>
      <c r="B9" s="38" t="s">
        <v>56</v>
      </c>
      <c r="C9" s="51" t="s">
        <v>148</v>
      </c>
      <c r="D9" s="51" t="s">
        <v>150</v>
      </c>
      <c r="E9" s="39" t="s">
        <v>263</v>
      </c>
      <c r="F9" s="52">
        <v>43632</v>
      </c>
      <c r="G9" s="44" t="s">
        <v>243</v>
      </c>
      <c r="H9" s="53" t="s">
        <v>223</v>
      </c>
      <c r="I9" s="33" t="s">
        <v>251</v>
      </c>
      <c r="J9" s="54" t="s">
        <v>237</v>
      </c>
      <c r="K9" s="61" t="s">
        <v>153</v>
      </c>
      <c r="L9" s="69" t="s">
        <v>199</v>
      </c>
      <c r="M9" s="81" t="s">
        <v>157</v>
      </c>
      <c r="N9" s="44" t="s">
        <v>156</v>
      </c>
      <c r="O9" s="83" t="s">
        <v>224</v>
      </c>
      <c r="P9" s="33" t="s">
        <v>168</v>
      </c>
      <c r="Q9" s="43" t="s">
        <v>153</v>
      </c>
      <c r="R9" s="32" t="s">
        <v>234</v>
      </c>
      <c r="S9" s="43" t="s">
        <v>226</v>
      </c>
      <c r="T9" s="44" t="s">
        <v>230</v>
      </c>
      <c r="U9" s="44" t="s">
        <v>171</v>
      </c>
      <c r="V9" s="44" t="s">
        <v>172</v>
      </c>
      <c r="W9" s="43" t="s">
        <v>229</v>
      </c>
      <c r="X9" s="44" t="s">
        <v>230</v>
      </c>
      <c r="Y9" s="44" t="s">
        <v>174</v>
      </c>
      <c r="Z9" s="43" t="s">
        <v>153</v>
      </c>
      <c r="AA9" s="43" t="s">
        <v>228</v>
      </c>
      <c r="AB9" s="44" t="s">
        <v>230</v>
      </c>
      <c r="AC9" s="44" t="s">
        <v>176</v>
      </c>
      <c r="AD9" s="43" t="s">
        <v>177</v>
      </c>
      <c r="AE9" s="43">
        <v>74</v>
      </c>
      <c r="AF9" s="80">
        <f t="shared" si="3"/>
        <v>6.0720351159638302</v>
      </c>
      <c r="AG9" s="44" t="s">
        <v>230</v>
      </c>
      <c r="AH9" s="43" t="s">
        <v>231</v>
      </c>
      <c r="AI9" s="43" t="s">
        <v>153</v>
      </c>
      <c r="AJ9" s="43" t="s">
        <v>153</v>
      </c>
      <c r="AK9" s="43" t="s">
        <v>153</v>
      </c>
      <c r="AL9" s="43" t="s">
        <v>153</v>
      </c>
      <c r="AM9" s="43" t="s">
        <v>153</v>
      </c>
      <c r="AN9" s="43" t="s">
        <v>153</v>
      </c>
      <c r="AO9" s="43" t="s">
        <v>153</v>
      </c>
      <c r="AP9" s="43" t="s">
        <v>153</v>
      </c>
      <c r="AQ9" s="43" t="s">
        <v>153</v>
      </c>
      <c r="AR9" s="25"/>
    </row>
    <row r="10" spans="1:44" ht="14.4" x14ac:dyDescent="0.3">
      <c r="A10" s="37" t="s">
        <v>16</v>
      </c>
      <c r="B10" s="38" t="s">
        <v>55</v>
      </c>
      <c r="C10" s="51" t="s">
        <v>148</v>
      </c>
      <c r="D10" s="51" t="s">
        <v>150</v>
      </c>
      <c r="E10" s="39" t="s">
        <v>263</v>
      </c>
      <c r="F10" s="52">
        <v>43632</v>
      </c>
      <c r="G10" s="44" t="s">
        <v>243</v>
      </c>
      <c r="H10" s="53" t="s">
        <v>223</v>
      </c>
      <c r="I10" s="33" t="s">
        <v>251</v>
      </c>
      <c r="J10" s="54" t="s">
        <v>249</v>
      </c>
      <c r="K10" s="61" t="s">
        <v>153</v>
      </c>
      <c r="L10" s="69" t="s">
        <v>199</v>
      </c>
      <c r="M10" s="81" t="s">
        <v>157</v>
      </c>
      <c r="N10" s="44" t="s">
        <v>156</v>
      </c>
      <c r="O10" s="83" t="s">
        <v>224</v>
      </c>
      <c r="P10" s="33" t="s">
        <v>168</v>
      </c>
      <c r="Q10" s="43" t="s">
        <v>153</v>
      </c>
      <c r="R10" s="32" t="s">
        <v>234</v>
      </c>
      <c r="S10" s="43" t="s">
        <v>226</v>
      </c>
      <c r="T10" s="44" t="s">
        <v>230</v>
      </c>
      <c r="U10" s="44" t="s">
        <v>171</v>
      </c>
      <c r="V10" s="44" t="s">
        <v>172</v>
      </c>
      <c r="W10" s="43" t="s">
        <v>229</v>
      </c>
      <c r="X10" s="44" t="s">
        <v>230</v>
      </c>
      <c r="Y10" s="44" t="s">
        <v>174</v>
      </c>
      <c r="Z10" s="43" t="s">
        <v>153</v>
      </c>
      <c r="AA10" s="43" t="s">
        <v>228</v>
      </c>
      <c r="AB10" s="44" t="s">
        <v>230</v>
      </c>
      <c r="AC10" s="44" t="s">
        <v>176</v>
      </c>
      <c r="AD10" s="43" t="s">
        <v>177</v>
      </c>
      <c r="AE10" s="43">
        <v>74</v>
      </c>
      <c r="AF10" s="80">
        <f t="shared" ref="AF10" si="4">10^(LOG(AE10/244.23)/-0.662)</f>
        <v>6.0720351159638302</v>
      </c>
      <c r="AG10" s="44" t="s">
        <v>230</v>
      </c>
      <c r="AH10" s="43" t="s">
        <v>231</v>
      </c>
      <c r="AI10" s="43" t="s">
        <v>153</v>
      </c>
      <c r="AJ10" s="43" t="s">
        <v>153</v>
      </c>
      <c r="AK10" s="43" t="s">
        <v>153</v>
      </c>
      <c r="AL10" s="43" t="s">
        <v>153</v>
      </c>
      <c r="AM10" s="43" t="s">
        <v>153</v>
      </c>
      <c r="AN10" s="43" t="s">
        <v>153</v>
      </c>
      <c r="AO10" s="43" t="s">
        <v>153</v>
      </c>
      <c r="AP10" s="43" t="s">
        <v>153</v>
      </c>
      <c r="AQ10" s="43" t="s">
        <v>153</v>
      </c>
      <c r="AR10" s="25"/>
    </row>
    <row r="11" spans="1:44" ht="14.4" x14ac:dyDescent="0.3">
      <c r="A11" s="37" t="s">
        <v>21</v>
      </c>
      <c r="B11" s="38" t="s">
        <v>48</v>
      </c>
      <c r="C11" s="51" t="s">
        <v>148</v>
      </c>
      <c r="D11" s="51" t="s">
        <v>150</v>
      </c>
      <c r="E11" s="39" t="s">
        <v>263</v>
      </c>
      <c r="F11" s="52">
        <v>43632</v>
      </c>
      <c r="G11" s="44" t="s">
        <v>244</v>
      </c>
      <c r="H11" s="53" t="s">
        <v>223</v>
      </c>
      <c r="I11" s="33" t="s">
        <v>251</v>
      </c>
      <c r="J11" s="54" t="s">
        <v>238</v>
      </c>
      <c r="K11" s="61" t="s">
        <v>153</v>
      </c>
      <c r="L11" s="69" t="s">
        <v>198</v>
      </c>
      <c r="M11" s="81" t="s">
        <v>157</v>
      </c>
      <c r="N11" s="44" t="s">
        <v>156</v>
      </c>
      <c r="O11" s="83" t="s">
        <v>224</v>
      </c>
      <c r="P11" s="33" t="s">
        <v>168</v>
      </c>
      <c r="Q11" s="43" t="s">
        <v>153</v>
      </c>
      <c r="R11" s="32" t="s">
        <v>234</v>
      </c>
      <c r="S11" s="43" t="s">
        <v>226</v>
      </c>
      <c r="T11" s="44" t="s">
        <v>230</v>
      </c>
      <c r="U11" s="44" t="s">
        <v>171</v>
      </c>
      <c r="V11" s="44" t="s">
        <v>172</v>
      </c>
      <c r="W11" s="43" t="s">
        <v>229</v>
      </c>
      <c r="X11" s="44" t="s">
        <v>230</v>
      </c>
      <c r="Y11" s="44" t="s">
        <v>174</v>
      </c>
      <c r="Z11" s="43" t="s">
        <v>153</v>
      </c>
      <c r="AA11" s="43" t="s">
        <v>228</v>
      </c>
      <c r="AB11" s="44" t="s">
        <v>230</v>
      </c>
      <c r="AC11" s="44" t="s">
        <v>176</v>
      </c>
      <c r="AD11" s="43" t="s">
        <v>177</v>
      </c>
      <c r="AE11" s="43">
        <v>74</v>
      </c>
      <c r="AF11" s="80">
        <f t="shared" ref="AF11" si="5">10^(LOG(AE11/244.23)/-0.662)</f>
        <v>6.0720351159638302</v>
      </c>
      <c r="AG11" s="44" t="s">
        <v>230</v>
      </c>
      <c r="AH11" s="43" t="s">
        <v>231</v>
      </c>
      <c r="AI11" s="43" t="s">
        <v>153</v>
      </c>
      <c r="AJ11" s="43" t="s">
        <v>153</v>
      </c>
      <c r="AK11" s="43" t="s">
        <v>153</v>
      </c>
      <c r="AL11" s="43" t="s">
        <v>153</v>
      </c>
      <c r="AM11" s="43" t="s">
        <v>153</v>
      </c>
      <c r="AN11" s="43" t="s">
        <v>153</v>
      </c>
      <c r="AO11" s="43" t="s">
        <v>153</v>
      </c>
      <c r="AP11" s="43" t="s">
        <v>153</v>
      </c>
      <c r="AQ11" s="43" t="s">
        <v>153</v>
      </c>
      <c r="AR11" s="25"/>
    </row>
    <row r="12" spans="1:44" ht="14.4" x14ac:dyDescent="0.3">
      <c r="A12" s="37" t="s">
        <v>12</v>
      </c>
      <c r="B12" s="38" t="s">
        <v>59</v>
      </c>
      <c r="C12" s="51" t="s">
        <v>148</v>
      </c>
      <c r="D12" s="51" t="s">
        <v>150</v>
      </c>
      <c r="E12" s="39" t="s">
        <v>263</v>
      </c>
      <c r="F12" s="52">
        <v>43632</v>
      </c>
      <c r="G12" s="44" t="s">
        <v>245</v>
      </c>
      <c r="H12" s="53" t="s">
        <v>223</v>
      </c>
      <c r="I12" s="33" t="s">
        <v>164</v>
      </c>
      <c r="J12" s="54" t="s">
        <v>246</v>
      </c>
      <c r="K12" s="61" t="s">
        <v>153</v>
      </c>
      <c r="L12" s="69" t="s">
        <v>199</v>
      </c>
      <c r="M12" s="81" t="s">
        <v>157</v>
      </c>
      <c r="N12" s="44" t="s">
        <v>156</v>
      </c>
      <c r="O12" s="83" t="s">
        <v>247</v>
      </c>
      <c r="P12" s="33" t="s">
        <v>248</v>
      </c>
      <c r="Q12" s="43" t="s">
        <v>153</v>
      </c>
      <c r="R12" s="32" t="s">
        <v>250</v>
      </c>
      <c r="S12" s="43" t="s">
        <v>226</v>
      </c>
      <c r="T12" s="44" t="s">
        <v>230</v>
      </c>
      <c r="U12" s="44" t="s">
        <v>171</v>
      </c>
      <c r="V12" s="44" t="s">
        <v>172</v>
      </c>
      <c r="W12" s="43" t="s">
        <v>229</v>
      </c>
      <c r="X12" s="44" t="s">
        <v>230</v>
      </c>
      <c r="Y12" s="44" t="s">
        <v>174</v>
      </c>
      <c r="Z12" s="43" t="s">
        <v>153</v>
      </c>
      <c r="AA12" s="43" t="s">
        <v>228</v>
      </c>
      <c r="AB12" s="44" t="s">
        <v>230</v>
      </c>
      <c r="AC12" s="44" t="s">
        <v>176</v>
      </c>
      <c r="AD12" s="43" t="s">
        <v>177</v>
      </c>
      <c r="AE12" s="43">
        <v>74</v>
      </c>
      <c r="AF12" s="80">
        <f t="shared" ref="AF12" si="6">10^(LOG(AE12/244.23)/-0.662)</f>
        <v>6.0720351159638302</v>
      </c>
      <c r="AG12" s="44" t="s">
        <v>230</v>
      </c>
      <c r="AH12" s="43" t="s">
        <v>231</v>
      </c>
      <c r="AI12" s="43" t="s">
        <v>153</v>
      </c>
      <c r="AJ12" s="43" t="s">
        <v>153</v>
      </c>
      <c r="AK12" s="43" t="s">
        <v>153</v>
      </c>
      <c r="AL12" s="43" t="s">
        <v>153</v>
      </c>
      <c r="AM12" s="43" t="s">
        <v>153</v>
      </c>
      <c r="AN12" s="43" t="s">
        <v>153</v>
      </c>
      <c r="AO12" s="43" t="s">
        <v>153</v>
      </c>
      <c r="AP12" s="43" t="s">
        <v>153</v>
      </c>
      <c r="AQ12" s="43" t="s">
        <v>153</v>
      </c>
      <c r="AR12" s="25"/>
    </row>
    <row r="13" spans="1:44" ht="14.4" x14ac:dyDescent="0.3">
      <c r="A13" s="43" t="s">
        <v>89</v>
      </c>
      <c r="B13" s="41" t="s">
        <v>90</v>
      </c>
      <c r="C13" s="51" t="s">
        <v>149</v>
      </c>
      <c r="D13" s="51" t="s">
        <v>150</v>
      </c>
      <c r="E13" s="39" t="s">
        <v>263</v>
      </c>
      <c r="F13" s="52">
        <v>43632</v>
      </c>
      <c r="G13" s="44" t="s">
        <v>240</v>
      </c>
      <c r="H13" s="53" t="s">
        <v>223</v>
      </c>
      <c r="I13" s="33" t="s">
        <v>251</v>
      </c>
      <c r="J13" s="82" t="s">
        <v>153</v>
      </c>
      <c r="K13" s="55">
        <v>3.5</v>
      </c>
      <c r="L13" s="69" t="s">
        <v>199</v>
      </c>
      <c r="M13" s="81" t="s">
        <v>157</v>
      </c>
      <c r="N13" s="44" t="s">
        <v>156</v>
      </c>
      <c r="O13" s="83" t="s">
        <v>224</v>
      </c>
      <c r="P13" s="33" t="s">
        <v>168</v>
      </c>
      <c r="Q13" s="43" t="s">
        <v>153</v>
      </c>
      <c r="R13" s="32" t="s">
        <v>234</v>
      </c>
      <c r="S13" s="43" t="s">
        <v>226</v>
      </c>
      <c r="T13" s="44" t="s">
        <v>230</v>
      </c>
      <c r="U13" s="44" t="s">
        <v>171</v>
      </c>
      <c r="V13" s="44" t="s">
        <v>172</v>
      </c>
      <c r="W13" s="43" t="s">
        <v>229</v>
      </c>
      <c r="X13" s="44" t="s">
        <v>230</v>
      </c>
      <c r="Y13" s="44" t="s">
        <v>174</v>
      </c>
      <c r="Z13" s="43" t="s">
        <v>153</v>
      </c>
      <c r="AA13" s="43" t="s">
        <v>228</v>
      </c>
      <c r="AB13" s="44" t="s">
        <v>230</v>
      </c>
      <c r="AC13" s="44" t="s">
        <v>176</v>
      </c>
      <c r="AD13" s="43" t="s">
        <v>177</v>
      </c>
      <c r="AE13" s="43">
        <v>74</v>
      </c>
      <c r="AF13" s="80">
        <f t="shared" ref="AF13" si="7">10^(LOG(AE13/244.23)/-0.662)</f>
        <v>6.0720351159638302</v>
      </c>
      <c r="AG13" s="44" t="s">
        <v>230</v>
      </c>
      <c r="AH13" s="43" t="s">
        <v>231</v>
      </c>
      <c r="AI13" s="43" t="s">
        <v>153</v>
      </c>
      <c r="AJ13" s="43" t="s">
        <v>153</v>
      </c>
      <c r="AK13" s="43" t="s">
        <v>153</v>
      </c>
      <c r="AL13" s="43" t="s">
        <v>153</v>
      </c>
      <c r="AM13" s="43" t="s">
        <v>153</v>
      </c>
      <c r="AN13" s="43" t="s">
        <v>153</v>
      </c>
      <c r="AO13" s="43" t="s">
        <v>153</v>
      </c>
      <c r="AP13" s="43" t="s">
        <v>153</v>
      </c>
      <c r="AQ13" s="43" t="s">
        <v>153</v>
      </c>
      <c r="AR13" s="25"/>
    </row>
    <row r="14" spans="1:44" ht="14.4" x14ac:dyDescent="0.3">
      <c r="A14" s="43" t="s">
        <v>89</v>
      </c>
      <c r="B14" s="41" t="s">
        <v>90</v>
      </c>
      <c r="C14" s="51" t="s">
        <v>149</v>
      </c>
      <c r="D14" s="51" t="s">
        <v>150</v>
      </c>
      <c r="E14" s="39" t="s">
        <v>263</v>
      </c>
      <c r="F14" s="52">
        <v>43632</v>
      </c>
      <c r="G14" s="44" t="s">
        <v>240</v>
      </c>
      <c r="H14" s="53" t="s">
        <v>223</v>
      </c>
      <c r="I14" s="33" t="s">
        <v>251</v>
      </c>
      <c r="J14" s="82" t="s">
        <v>153</v>
      </c>
      <c r="K14" s="55">
        <v>1.75</v>
      </c>
      <c r="L14" s="69" t="s">
        <v>199</v>
      </c>
      <c r="M14" s="81" t="s">
        <v>157</v>
      </c>
      <c r="N14" s="44" t="s">
        <v>156</v>
      </c>
      <c r="O14" s="83" t="s">
        <v>224</v>
      </c>
      <c r="P14" s="33" t="s">
        <v>168</v>
      </c>
      <c r="Q14" s="43" t="s">
        <v>153</v>
      </c>
      <c r="R14" s="32" t="s">
        <v>234</v>
      </c>
      <c r="S14" s="43" t="s">
        <v>226</v>
      </c>
      <c r="T14" s="44" t="s">
        <v>230</v>
      </c>
      <c r="U14" s="44" t="s">
        <v>171</v>
      </c>
      <c r="V14" s="44" t="s">
        <v>172</v>
      </c>
      <c r="W14" s="43" t="s">
        <v>229</v>
      </c>
      <c r="X14" s="44" t="s">
        <v>230</v>
      </c>
      <c r="Y14" s="44" t="s">
        <v>174</v>
      </c>
      <c r="Z14" s="43" t="s">
        <v>153</v>
      </c>
      <c r="AA14" s="43" t="s">
        <v>228</v>
      </c>
      <c r="AB14" s="44" t="s">
        <v>230</v>
      </c>
      <c r="AC14" s="44" t="s">
        <v>176</v>
      </c>
      <c r="AD14" s="43" t="s">
        <v>177</v>
      </c>
      <c r="AE14" s="43">
        <v>74</v>
      </c>
      <c r="AF14" s="80">
        <f t="shared" ref="AF14" si="8">10^(LOG(AE14/244.23)/-0.662)</f>
        <v>6.0720351159638302</v>
      </c>
      <c r="AG14" s="86" t="s">
        <v>230</v>
      </c>
      <c r="AH14" s="43" t="s">
        <v>231</v>
      </c>
      <c r="AI14" s="43" t="s">
        <v>153</v>
      </c>
      <c r="AJ14" s="43" t="s">
        <v>153</v>
      </c>
      <c r="AK14" s="43" t="s">
        <v>153</v>
      </c>
      <c r="AL14" s="43" t="s">
        <v>153</v>
      </c>
      <c r="AM14" s="43" t="s">
        <v>153</v>
      </c>
      <c r="AN14" s="43" t="s">
        <v>153</v>
      </c>
      <c r="AO14" s="43" t="s">
        <v>153</v>
      </c>
      <c r="AP14" s="43" t="s">
        <v>153</v>
      </c>
      <c r="AQ14" s="43" t="s">
        <v>153</v>
      </c>
      <c r="AR14" s="25"/>
    </row>
    <row r="15" spans="1:44" ht="28.8" x14ac:dyDescent="0.3">
      <c r="A15" s="37" t="s">
        <v>12</v>
      </c>
      <c r="B15" s="38" t="s">
        <v>59</v>
      </c>
      <c r="C15" s="51" t="s">
        <v>148</v>
      </c>
      <c r="D15" s="51" t="s">
        <v>150</v>
      </c>
      <c r="E15" s="39" t="s">
        <v>263</v>
      </c>
      <c r="F15" s="52">
        <v>43640</v>
      </c>
      <c r="G15" s="44" t="s">
        <v>273</v>
      </c>
      <c r="H15" s="53" t="s">
        <v>272</v>
      </c>
      <c r="I15" s="33" t="s">
        <v>271</v>
      </c>
      <c r="J15" s="89" t="s">
        <v>280</v>
      </c>
      <c r="K15" s="61" t="s">
        <v>153</v>
      </c>
      <c r="L15" s="69" t="s">
        <v>199</v>
      </c>
      <c r="M15" s="81" t="s">
        <v>157</v>
      </c>
      <c r="N15" s="88" t="s">
        <v>270</v>
      </c>
      <c r="O15" s="83" t="s">
        <v>278</v>
      </c>
      <c r="P15" s="33" t="s">
        <v>168</v>
      </c>
      <c r="Q15" s="43" t="s">
        <v>153</v>
      </c>
      <c r="R15" s="32" t="s">
        <v>268</v>
      </c>
      <c r="S15" s="43" t="s">
        <v>264</v>
      </c>
      <c r="T15" s="44" t="s">
        <v>265</v>
      </c>
      <c r="U15" s="44" t="s">
        <v>171</v>
      </c>
      <c r="V15" s="44" t="s">
        <v>172</v>
      </c>
      <c r="W15" s="43" t="s">
        <v>266</v>
      </c>
      <c r="X15" s="44" t="s">
        <v>265</v>
      </c>
      <c r="Y15" s="44" t="s">
        <v>174</v>
      </c>
      <c r="Z15" s="43" t="s">
        <v>153</v>
      </c>
      <c r="AA15" s="43" t="s">
        <v>175</v>
      </c>
      <c r="AB15" s="44" t="s">
        <v>265</v>
      </c>
      <c r="AC15" s="44" t="s">
        <v>176</v>
      </c>
      <c r="AD15" s="43" t="s">
        <v>177</v>
      </c>
      <c r="AE15" s="43">
        <v>100</v>
      </c>
      <c r="AF15" s="80">
        <f t="shared" ref="AF15:AF19" si="9">10^(LOG(AE15/244.23)/-0.662)</f>
        <v>3.8530008777482068</v>
      </c>
      <c r="AG15" s="86" t="s">
        <v>267</v>
      </c>
      <c r="AH15" s="43" t="s">
        <v>231</v>
      </c>
      <c r="AI15" s="43" t="s">
        <v>153</v>
      </c>
      <c r="AJ15" s="43" t="s">
        <v>153</v>
      </c>
      <c r="AK15" s="43" t="s">
        <v>153</v>
      </c>
      <c r="AL15" s="43" t="s">
        <v>153</v>
      </c>
      <c r="AM15" s="43" t="s">
        <v>153</v>
      </c>
      <c r="AN15" s="43" t="s">
        <v>153</v>
      </c>
      <c r="AO15" s="43" t="s">
        <v>153</v>
      </c>
      <c r="AP15" s="43" t="s">
        <v>153</v>
      </c>
      <c r="AQ15" s="43" t="s">
        <v>153</v>
      </c>
    </row>
    <row r="16" spans="1:44" ht="28.8" x14ac:dyDescent="0.3">
      <c r="A16" s="37" t="s">
        <v>13</v>
      </c>
      <c r="B16" s="38" t="s">
        <v>60</v>
      </c>
      <c r="C16" s="51" t="s">
        <v>148</v>
      </c>
      <c r="D16" s="51" t="s">
        <v>150</v>
      </c>
      <c r="E16" s="39" t="s">
        <v>263</v>
      </c>
      <c r="F16" s="52">
        <v>43640</v>
      </c>
      <c r="G16" s="44" t="s">
        <v>275</v>
      </c>
      <c r="H16" s="53" t="s">
        <v>272</v>
      </c>
      <c r="I16" s="33" t="s">
        <v>271</v>
      </c>
      <c r="J16" s="89" t="s">
        <v>281</v>
      </c>
      <c r="K16" s="61" t="s">
        <v>153</v>
      </c>
      <c r="L16" s="69" t="s">
        <v>199</v>
      </c>
      <c r="M16" s="81" t="s">
        <v>157</v>
      </c>
      <c r="N16" s="44" t="s">
        <v>156</v>
      </c>
      <c r="O16" s="83" t="s">
        <v>278</v>
      </c>
      <c r="P16" s="33" t="s">
        <v>168</v>
      </c>
      <c r="Q16" s="43" t="s">
        <v>153</v>
      </c>
      <c r="R16" s="87" t="s">
        <v>269</v>
      </c>
      <c r="S16" s="43" t="s">
        <v>264</v>
      </c>
      <c r="T16" s="44" t="s">
        <v>265</v>
      </c>
      <c r="U16" s="44" t="s">
        <v>171</v>
      </c>
      <c r="V16" s="44" t="s">
        <v>172</v>
      </c>
      <c r="W16" s="43" t="s">
        <v>266</v>
      </c>
      <c r="X16" s="44" t="s">
        <v>265</v>
      </c>
      <c r="Y16" s="44" t="s">
        <v>174</v>
      </c>
      <c r="Z16" s="43" t="s">
        <v>153</v>
      </c>
      <c r="AA16" s="43" t="s">
        <v>175</v>
      </c>
      <c r="AB16" s="44" t="s">
        <v>265</v>
      </c>
      <c r="AC16" s="44" t="s">
        <v>176</v>
      </c>
      <c r="AD16" s="43" t="s">
        <v>177</v>
      </c>
      <c r="AE16" s="43">
        <v>100</v>
      </c>
      <c r="AF16" s="80">
        <f>10^(LOG(AE16/244.23)/-0.662)</f>
        <v>3.8530008777482068</v>
      </c>
      <c r="AG16" s="86" t="s">
        <v>267</v>
      </c>
      <c r="AH16" s="43" t="s">
        <v>231</v>
      </c>
      <c r="AI16" s="43" t="s">
        <v>153</v>
      </c>
      <c r="AJ16" s="43" t="s">
        <v>153</v>
      </c>
      <c r="AK16" s="43" t="s">
        <v>153</v>
      </c>
      <c r="AL16" s="43" t="s">
        <v>153</v>
      </c>
      <c r="AM16" s="43" t="s">
        <v>153</v>
      </c>
      <c r="AN16" s="43" t="s">
        <v>153</v>
      </c>
      <c r="AO16" s="43" t="s">
        <v>153</v>
      </c>
      <c r="AP16" s="43" t="s">
        <v>153</v>
      </c>
      <c r="AQ16" s="43" t="s">
        <v>153</v>
      </c>
    </row>
    <row r="17" spans="1:43" ht="28.8" x14ac:dyDescent="0.3">
      <c r="A17" s="37" t="s">
        <v>207</v>
      </c>
      <c r="B17" s="38" t="s">
        <v>62</v>
      </c>
      <c r="C17" s="51" t="s">
        <v>148</v>
      </c>
      <c r="D17" s="51" t="s">
        <v>150</v>
      </c>
      <c r="E17" s="39" t="s">
        <v>263</v>
      </c>
      <c r="F17" s="52">
        <v>43640</v>
      </c>
      <c r="G17" s="44" t="s">
        <v>276</v>
      </c>
      <c r="H17" s="53" t="s">
        <v>272</v>
      </c>
      <c r="I17" s="33" t="s">
        <v>271</v>
      </c>
      <c r="J17" s="89" t="s">
        <v>281</v>
      </c>
      <c r="K17" s="61" t="s">
        <v>153</v>
      </c>
      <c r="L17" s="69" t="s">
        <v>199</v>
      </c>
      <c r="M17" s="81" t="s">
        <v>157</v>
      </c>
      <c r="N17" s="44" t="s">
        <v>156</v>
      </c>
      <c r="O17" s="83" t="s">
        <v>278</v>
      </c>
      <c r="P17" s="33" t="s">
        <v>168</v>
      </c>
      <c r="Q17" s="43" t="s">
        <v>153</v>
      </c>
      <c r="R17" s="87" t="s">
        <v>269</v>
      </c>
      <c r="S17" s="43" t="s">
        <v>264</v>
      </c>
      <c r="T17" s="44" t="s">
        <v>265</v>
      </c>
      <c r="U17" s="44" t="s">
        <v>171</v>
      </c>
      <c r="V17" s="44" t="s">
        <v>172</v>
      </c>
      <c r="W17" s="43" t="s">
        <v>266</v>
      </c>
      <c r="X17" s="44" t="s">
        <v>265</v>
      </c>
      <c r="Y17" s="44" t="s">
        <v>174</v>
      </c>
      <c r="Z17" s="43" t="s">
        <v>153</v>
      </c>
      <c r="AA17" s="43" t="s">
        <v>175</v>
      </c>
      <c r="AB17" s="44" t="s">
        <v>265</v>
      </c>
      <c r="AC17" s="44" t="s">
        <v>176</v>
      </c>
      <c r="AD17" s="43" t="s">
        <v>177</v>
      </c>
      <c r="AE17" s="43">
        <v>100</v>
      </c>
      <c r="AF17" s="80">
        <f>10^(LOG(AE17/244.23)/-0.662)</f>
        <v>3.8530008777482068</v>
      </c>
      <c r="AG17" s="86" t="s">
        <v>267</v>
      </c>
      <c r="AH17" s="43" t="s">
        <v>231</v>
      </c>
      <c r="AI17" s="43" t="s">
        <v>153</v>
      </c>
      <c r="AJ17" s="43" t="s">
        <v>153</v>
      </c>
      <c r="AK17" s="43" t="s">
        <v>153</v>
      </c>
      <c r="AL17" s="43" t="s">
        <v>153</v>
      </c>
      <c r="AM17" s="43" t="s">
        <v>153</v>
      </c>
      <c r="AN17" s="43" t="s">
        <v>153</v>
      </c>
      <c r="AO17" s="43" t="s">
        <v>153</v>
      </c>
      <c r="AP17" s="43" t="s">
        <v>153</v>
      </c>
      <c r="AQ17" s="43" t="s">
        <v>153</v>
      </c>
    </row>
    <row r="18" spans="1:43" ht="28.8" x14ac:dyDescent="0.3">
      <c r="A18" s="37" t="s">
        <v>17</v>
      </c>
      <c r="B18" s="38" t="s">
        <v>56</v>
      </c>
      <c r="C18" s="51" t="s">
        <v>148</v>
      </c>
      <c r="D18" s="51" t="s">
        <v>150</v>
      </c>
      <c r="E18" s="39" t="s">
        <v>263</v>
      </c>
      <c r="F18" s="52">
        <v>43640</v>
      </c>
      <c r="G18" s="44" t="s">
        <v>277</v>
      </c>
      <c r="H18" s="53" t="s">
        <v>272</v>
      </c>
      <c r="I18" s="33" t="s">
        <v>271</v>
      </c>
      <c r="J18" s="89" t="s">
        <v>282</v>
      </c>
      <c r="K18" s="61" t="s">
        <v>153</v>
      </c>
      <c r="L18" s="69" t="s">
        <v>199</v>
      </c>
      <c r="M18" s="81" t="s">
        <v>157</v>
      </c>
      <c r="N18" s="44" t="s">
        <v>156</v>
      </c>
      <c r="O18" s="83" t="s">
        <v>279</v>
      </c>
      <c r="P18" s="33" t="s">
        <v>168</v>
      </c>
      <c r="Q18" s="43" t="s">
        <v>153</v>
      </c>
      <c r="R18" s="32" t="s">
        <v>268</v>
      </c>
      <c r="S18" s="43" t="s">
        <v>264</v>
      </c>
      <c r="T18" s="44" t="s">
        <v>265</v>
      </c>
      <c r="U18" s="44" t="s">
        <v>171</v>
      </c>
      <c r="V18" s="44" t="s">
        <v>172</v>
      </c>
      <c r="W18" s="43" t="s">
        <v>266</v>
      </c>
      <c r="X18" s="44" t="s">
        <v>265</v>
      </c>
      <c r="Y18" s="44" t="s">
        <v>174</v>
      </c>
      <c r="Z18" s="43" t="s">
        <v>153</v>
      </c>
      <c r="AA18" s="43" t="s">
        <v>175</v>
      </c>
      <c r="AB18" s="44" t="s">
        <v>265</v>
      </c>
      <c r="AC18" s="44" t="s">
        <v>176</v>
      </c>
      <c r="AD18" s="43" t="s">
        <v>177</v>
      </c>
      <c r="AE18" s="43">
        <v>100</v>
      </c>
      <c r="AF18" s="80">
        <f>10^(LOG(AE18/244.23)/-0.662)</f>
        <v>3.8530008777482068</v>
      </c>
      <c r="AG18" s="86" t="s">
        <v>267</v>
      </c>
      <c r="AH18" s="43" t="s">
        <v>231</v>
      </c>
      <c r="AI18" s="43" t="s">
        <v>153</v>
      </c>
      <c r="AJ18" s="43" t="s">
        <v>153</v>
      </c>
      <c r="AK18" s="43" t="s">
        <v>153</v>
      </c>
      <c r="AL18" s="43" t="s">
        <v>153</v>
      </c>
      <c r="AM18" s="43" t="s">
        <v>153</v>
      </c>
      <c r="AN18" s="43" t="s">
        <v>153</v>
      </c>
      <c r="AO18" s="43" t="s">
        <v>153</v>
      </c>
      <c r="AP18" s="43" t="s">
        <v>153</v>
      </c>
      <c r="AQ18" s="43" t="s">
        <v>153</v>
      </c>
    </row>
    <row r="19" spans="1:43" ht="28.8" x14ac:dyDescent="0.3">
      <c r="A19" s="37" t="s">
        <v>207</v>
      </c>
      <c r="B19" s="38" t="s">
        <v>62</v>
      </c>
      <c r="C19" s="51" t="s">
        <v>148</v>
      </c>
      <c r="D19" s="51" t="s">
        <v>150</v>
      </c>
      <c r="E19" s="39" t="s">
        <v>263</v>
      </c>
      <c r="F19" s="52">
        <v>43640</v>
      </c>
      <c r="G19" s="44" t="s">
        <v>274</v>
      </c>
      <c r="H19" s="53" t="s">
        <v>272</v>
      </c>
      <c r="I19" s="33" t="s">
        <v>271</v>
      </c>
      <c r="J19" s="89" t="s">
        <v>283</v>
      </c>
      <c r="K19" s="61" t="s">
        <v>153</v>
      </c>
      <c r="L19" s="69" t="s">
        <v>199</v>
      </c>
      <c r="M19" s="81" t="s">
        <v>157</v>
      </c>
      <c r="N19" s="44" t="s">
        <v>156</v>
      </c>
      <c r="O19" s="83" t="s">
        <v>278</v>
      </c>
      <c r="P19" s="33" t="s">
        <v>168</v>
      </c>
      <c r="Q19" s="43" t="s">
        <v>153</v>
      </c>
      <c r="R19" s="87" t="s">
        <v>269</v>
      </c>
      <c r="S19" s="43" t="s">
        <v>264</v>
      </c>
      <c r="T19" s="44" t="s">
        <v>265</v>
      </c>
      <c r="U19" s="44" t="s">
        <v>171</v>
      </c>
      <c r="V19" s="44" t="s">
        <v>172</v>
      </c>
      <c r="W19" s="43" t="s">
        <v>266</v>
      </c>
      <c r="X19" s="44" t="s">
        <v>265</v>
      </c>
      <c r="Y19" s="44" t="s">
        <v>174</v>
      </c>
      <c r="Z19" s="43" t="s">
        <v>153</v>
      </c>
      <c r="AA19" s="43" t="s">
        <v>175</v>
      </c>
      <c r="AB19" s="44" t="s">
        <v>265</v>
      </c>
      <c r="AC19" s="44" t="s">
        <v>176</v>
      </c>
      <c r="AD19" s="43" t="s">
        <v>177</v>
      </c>
      <c r="AE19" s="43">
        <v>100</v>
      </c>
      <c r="AF19" s="80">
        <f t="shared" si="9"/>
        <v>3.8530008777482068</v>
      </c>
      <c r="AG19" s="86" t="s">
        <v>267</v>
      </c>
      <c r="AH19" s="43" t="s">
        <v>231</v>
      </c>
      <c r="AI19" s="43" t="s">
        <v>153</v>
      </c>
      <c r="AJ19" s="43" t="s">
        <v>153</v>
      </c>
      <c r="AK19" s="43" t="s">
        <v>153</v>
      </c>
      <c r="AL19" s="43" t="s">
        <v>153</v>
      </c>
      <c r="AM19" s="43" t="s">
        <v>153</v>
      </c>
      <c r="AN19" s="43" t="s">
        <v>153</v>
      </c>
      <c r="AO19" s="43" t="s">
        <v>153</v>
      </c>
      <c r="AP19" s="43" t="s">
        <v>153</v>
      </c>
      <c r="AQ19" s="43" t="s">
        <v>153</v>
      </c>
    </row>
    <row r="20" spans="1:43" x14ac:dyDescent="0.35">
      <c r="E20" s="7"/>
      <c r="N20" s="4"/>
      <c r="P20" s="4"/>
      <c r="Q20" s="4"/>
    </row>
    <row r="21" spans="1:43" x14ac:dyDescent="0.35">
      <c r="E21" s="7"/>
      <c r="N21" s="4"/>
      <c r="P21" s="4"/>
      <c r="Q21" s="4"/>
    </row>
    <row r="22" spans="1:43" x14ac:dyDescent="0.35">
      <c r="E22" s="7"/>
      <c r="N22" s="4"/>
      <c r="P22" s="4"/>
      <c r="Q22" s="4"/>
    </row>
    <row r="23" spans="1:43" x14ac:dyDescent="0.35">
      <c r="E23" s="7"/>
      <c r="N23" s="4"/>
      <c r="P23" s="4"/>
      <c r="Q23" s="4"/>
    </row>
    <row r="24" spans="1:43" x14ac:dyDescent="0.35">
      <c r="E24" s="7"/>
      <c r="N24" s="4"/>
      <c r="P24" s="4"/>
      <c r="Q24" s="4"/>
    </row>
    <row r="25" spans="1:43" x14ac:dyDescent="0.35">
      <c r="E25" s="7"/>
      <c r="N25" s="4"/>
      <c r="P25" s="4"/>
      <c r="Q25" s="4"/>
    </row>
    <row r="26" spans="1:43" x14ac:dyDescent="0.35">
      <c r="E26" s="7"/>
      <c r="N26" s="4"/>
      <c r="P26" s="4"/>
      <c r="Q26" s="4"/>
    </row>
    <row r="27" spans="1:43" x14ac:dyDescent="0.35">
      <c r="E27" s="7"/>
      <c r="N27" s="4"/>
      <c r="P27" s="4"/>
      <c r="Q27" s="4"/>
    </row>
    <row r="28" spans="1:43" x14ac:dyDescent="0.35">
      <c r="E28" s="7"/>
      <c r="N28" s="4"/>
      <c r="P28" s="4"/>
      <c r="Q28" s="4"/>
    </row>
    <row r="29" spans="1:43" x14ac:dyDescent="0.35">
      <c r="E29" s="7"/>
      <c r="N29" s="4"/>
      <c r="P29" s="4"/>
      <c r="Q29" s="4"/>
    </row>
    <row r="30" spans="1:43" x14ac:dyDescent="0.35">
      <c r="E30" s="7"/>
      <c r="N30" s="4"/>
      <c r="P30" s="4"/>
      <c r="Q30" s="4"/>
    </row>
    <row r="31" spans="1:43" x14ac:dyDescent="0.35">
      <c r="E31" s="7"/>
      <c r="N31" s="4"/>
      <c r="P31" s="4"/>
      <c r="Q31" s="4"/>
    </row>
    <row r="32" spans="1:43" x14ac:dyDescent="0.35">
      <c r="E32" s="7"/>
      <c r="N32" s="4"/>
      <c r="P32" s="4"/>
      <c r="Q32" s="4"/>
    </row>
    <row r="33" spans="5:17" x14ac:dyDescent="0.35">
      <c r="E33" s="7"/>
      <c r="N33" s="4"/>
      <c r="P33" s="4"/>
      <c r="Q33" s="4"/>
    </row>
    <row r="34" spans="5:17" x14ac:dyDescent="0.35">
      <c r="E34" s="7"/>
      <c r="N34" s="4"/>
      <c r="P34" s="4"/>
      <c r="Q34" s="4"/>
    </row>
    <row r="35" spans="5:17" x14ac:dyDescent="0.35">
      <c r="E35" s="7"/>
      <c r="N35" s="4"/>
      <c r="P35" s="4"/>
      <c r="Q35" s="4"/>
    </row>
    <row r="36" spans="5:17" x14ac:dyDescent="0.35">
      <c r="E36" s="7"/>
      <c r="N36" s="4"/>
      <c r="P36" s="4"/>
      <c r="Q36" s="4"/>
    </row>
    <row r="37" spans="5:17" x14ac:dyDescent="0.35">
      <c r="E37" s="7"/>
      <c r="N37" s="4"/>
      <c r="P37" s="4"/>
      <c r="Q37" s="4"/>
    </row>
    <row r="38" spans="5:17" x14ac:dyDescent="0.35">
      <c r="E38" s="7"/>
      <c r="N38" s="4"/>
      <c r="P38" s="4"/>
      <c r="Q38" s="4"/>
    </row>
    <row r="39" spans="5:17" x14ac:dyDescent="0.35">
      <c r="E39" s="7"/>
      <c r="N39" s="4"/>
      <c r="P39" s="4"/>
      <c r="Q39" s="4"/>
    </row>
    <row r="40" spans="5:17" x14ac:dyDescent="0.35">
      <c r="E40" s="7"/>
      <c r="N40" s="4"/>
      <c r="P40" s="4"/>
      <c r="Q40" s="4"/>
    </row>
    <row r="41" spans="5:17" x14ac:dyDescent="0.35">
      <c r="E41" s="7"/>
      <c r="N41" s="4"/>
      <c r="P41" s="4"/>
      <c r="Q41" s="4"/>
    </row>
    <row r="42" spans="5:17" x14ac:dyDescent="0.35">
      <c r="E42" s="7"/>
      <c r="N42" s="4"/>
      <c r="P42" s="4"/>
      <c r="Q42" s="4"/>
    </row>
    <row r="43" spans="5:17" x14ac:dyDescent="0.35">
      <c r="E43" s="7"/>
      <c r="N43" s="4"/>
      <c r="P43" s="4"/>
      <c r="Q43" s="4"/>
    </row>
    <row r="44" spans="5:17" x14ac:dyDescent="0.35">
      <c r="E44" s="7"/>
      <c r="N44" s="4"/>
      <c r="P44" s="4"/>
      <c r="Q44" s="4"/>
    </row>
    <row r="45" spans="5:17" x14ac:dyDescent="0.35">
      <c r="E45" s="7"/>
      <c r="N45" s="4"/>
      <c r="P45" s="4"/>
      <c r="Q45" s="4"/>
    </row>
    <row r="46" spans="5:17" x14ac:dyDescent="0.35">
      <c r="E46" s="7"/>
      <c r="N46" s="4"/>
      <c r="P46" s="4"/>
      <c r="Q46" s="4"/>
    </row>
    <row r="47" spans="5:17" x14ac:dyDescent="0.35">
      <c r="E47" s="7"/>
      <c r="N47" s="4"/>
      <c r="P47" s="4"/>
      <c r="Q47" s="4"/>
    </row>
    <row r="48" spans="5:17" x14ac:dyDescent="0.35">
      <c r="E48" s="7"/>
      <c r="N48" s="4"/>
      <c r="P48" s="4"/>
      <c r="Q48" s="4"/>
    </row>
    <row r="49" spans="5:17" x14ac:dyDescent="0.35">
      <c r="E49" s="7"/>
      <c r="N49" s="4"/>
      <c r="P49" s="4"/>
      <c r="Q49" s="4"/>
    </row>
    <row r="50" spans="5:17" x14ac:dyDescent="0.35">
      <c r="E50" s="7"/>
      <c r="N50" s="4"/>
      <c r="P50" s="4"/>
      <c r="Q50" s="4"/>
    </row>
    <row r="51" spans="5:17" x14ac:dyDescent="0.35">
      <c r="E51" s="7"/>
      <c r="N51" s="4"/>
      <c r="P51" s="4"/>
      <c r="Q51" s="4"/>
    </row>
    <row r="52" spans="5:17" x14ac:dyDescent="0.35">
      <c r="E52" s="7"/>
      <c r="N52" s="4"/>
      <c r="P52" s="4"/>
      <c r="Q52" s="4"/>
    </row>
    <row r="53" spans="5:17" x14ac:dyDescent="0.35">
      <c r="E53" s="7"/>
      <c r="N53" s="4"/>
      <c r="P53" s="4"/>
      <c r="Q53" s="4"/>
    </row>
    <row r="54" spans="5:17" x14ac:dyDescent="0.35">
      <c r="E54" s="7"/>
      <c r="N54" s="4"/>
      <c r="P54" s="4"/>
      <c r="Q54" s="4"/>
    </row>
    <row r="55" spans="5:17" x14ac:dyDescent="0.35">
      <c r="E55" s="7"/>
      <c r="N55" s="4"/>
      <c r="P55" s="4"/>
      <c r="Q55" s="4"/>
    </row>
    <row r="56" spans="5:17" x14ac:dyDescent="0.35">
      <c r="E56" s="7"/>
      <c r="N56" s="4"/>
      <c r="P56" s="4"/>
      <c r="Q56" s="4"/>
    </row>
    <row r="57" spans="5:17" x14ac:dyDescent="0.35">
      <c r="E57" s="7"/>
      <c r="N57" s="4"/>
      <c r="P57" s="4"/>
      <c r="Q57" s="4"/>
    </row>
    <row r="58" spans="5:17" x14ac:dyDescent="0.35">
      <c r="E58" s="7"/>
      <c r="N58" s="4"/>
      <c r="P58" s="4"/>
      <c r="Q58" s="4"/>
    </row>
    <row r="59" spans="5:17" x14ac:dyDescent="0.35">
      <c r="E59" s="7"/>
      <c r="N59" s="4"/>
      <c r="P59" s="4"/>
      <c r="Q59" s="4"/>
    </row>
    <row r="60" spans="5:17" x14ac:dyDescent="0.35">
      <c r="E60" s="7"/>
      <c r="N60" s="4"/>
      <c r="P60" s="4"/>
      <c r="Q60" s="4"/>
    </row>
    <row r="61" spans="5:17" x14ac:dyDescent="0.35">
      <c r="E61" s="7"/>
      <c r="N61" s="4"/>
      <c r="P61" s="4"/>
      <c r="Q61" s="4"/>
    </row>
    <row r="62" spans="5:17" x14ac:dyDescent="0.35">
      <c r="E62" s="7"/>
      <c r="N62" s="4"/>
      <c r="P62" s="4"/>
      <c r="Q62" s="4"/>
    </row>
    <row r="63" spans="5:17" x14ac:dyDescent="0.35">
      <c r="E63" s="7"/>
      <c r="N63" s="4"/>
      <c r="P63" s="4"/>
      <c r="Q63" s="4"/>
    </row>
    <row r="64" spans="5:17" x14ac:dyDescent="0.35">
      <c r="E64" s="7"/>
      <c r="N64" s="4"/>
      <c r="P64" s="4"/>
      <c r="Q64" s="4"/>
    </row>
    <row r="65" spans="5:17" x14ac:dyDescent="0.35">
      <c r="E65" s="7"/>
      <c r="N65" s="4"/>
      <c r="P65" s="4"/>
      <c r="Q65" s="4"/>
    </row>
    <row r="66" spans="5:17" x14ac:dyDescent="0.35">
      <c r="E66" s="7"/>
      <c r="N66" s="4"/>
      <c r="P66" s="4"/>
      <c r="Q66" s="4"/>
    </row>
    <row r="67" spans="5:17" x14ac:dyDescent="0.35">
      <c r="E67" s="7"/>
      <c r="N67" s="4"/>
      <c r="P67" s="4"/>
      <c r="Q67" s="4"/>
    </row>
    <row r="68" spans="5:17" x14ac:dyDescent="0.35">
      <c r="E68" s="7"/>
      <c r="N68" s="4"/>
      <c r="P68" s="4"/>
      <c r="Q68" s="4"/>
    </row>
    <row r="69" spans="5:17" x14ac:dyDescent="0.35">
      <c r="E69" s="7"/>
      <c r="N69" s="4"/>
      <c r="P69" s="4"/>
      <c r="Q69" s="4"/>
    </row>
    <row r="70" spans="5:17" x14ac:dyDescent="0.35">
      <c r="E70" s="7"/>
      <c r="N70" s="4"/>
      <c r="P70" s="4"/>
      <c r="Q70" s="4"/>
    </row>
    <row r="71" spans="5:17" x14ac:dyDescent="0.35">
      <c r="E71" s="7"/>
      <c r="N71" s="4"/>
      <c r="P71" s="4"/>
      <c r="Q71" s="4"/>
    </row>
    <row r="72" spans="5:17" x14ac:dyDescent="0.35">
      <c r="E72" s="7"/>
      <c r="N72" s="4"/>
      <c r="P72" s="4"/>
      <c r="Q72" s="4"/>
    </row>
    <row r="73" spans="5:17" x14ac:dyDescent="0.35">
      <c r="E73" s="7"/>
      <c r="N73" s="4"/>
      <c r="P73" s="4"/>
      <c r="Q73" s="4"/>
    </row>
    <row r="74" spans="5:17" x14ac:dyDescent="0.35">
      <c r="E74" s="7"/>
      <c r="N74" s="4"/>
      <c r="P74" s="4"/>
      <c r="Q74" s="4"/>
    </row>
    <row r="75" spans="5:17" x14ac:dyDescent="0.35">
      <c r="E75" s="7"/>
      <c r="N75" s="4"/>
      <c r="P75" s="4"/>
      <c r="Q75" s="4"/>
    </row>
    <row r="76" spans="5:17" x14ac:dyDescent="0.35">
      <c r="E76" s="7"/>
      <c r="N76" s="4"/>
      <c r="P76" s="4"/>
      <c r="Q76" s="4"/>
    </row>
    <row r="77" spans="5:17" x14ac:dyDescent="0.35">
      <c r="E77" s="7"/>
      <c r="N77" s="4"/>
      <c r="P77" s="4"/>
      <c r="Q77" s="4"/>
    </row>
    <row r="78" spans="5:17" x14ac:dyDescent="0.35">
      <c r="E78" s="7"/>
      <c r="N78" s="4"/>
      <c r="P78" s="4"/>
      <c r="Q78" s="4"/>
    </row>
    <row r="79" spans="5:17" x14ac:dyDescent="0.35">
      <c r="E79" s="7"/>
      <c r="N79" s="4"/>
      <c r="P79" s="4"/>
      <c r="Q79" s="4"/>
    </row>
    <row r="80" spans="5:17" x14ac:dyDescent="0.35">
      <c r="E80" s="7"/>
      <c r="N80" s="4"/>
      <c r="P80" s="4"/>
      <c r="Q80" s="4"/>
    </row>
    <row r="81" spans="5:17" x14ac:dyDescent="0.35">
      <c r="E81" s="7"/>
      <c r="N81" s="4"/>
      <c r="P81" s="4"/>
      <c r="Q81" s="4"/>
    </row>
    <row r="82" spans="5:17" x14ac:dyDescent="0.35">
      <c r="E82" s="7"/>
      <c r="N82" s="4"/>
      <c r="P82" s="4"/>
      <c r="Q82" s="4"/>
    </row>
    <row r="83" spans="5:17" x14ac:dyDescent="0.35">
      <c r="E83" s="7"/>
      <c r="N83" s="4"/>
      <c r="P83" s="4"/>
      <c r="Q83" s="4"/>
    </row>
    <row r="84" spans="5:17" x14ac:dyDescent="0.35">
      <c r="E84" s="7"/>
      <c r="N84" s="4"/>
      <c r="P84" s="4"/>
      <c r="Q84" s="4"/>
    </row>
    <row r="85" spans="5:17" x14ac:dyDescent="0.35">
      <c r="E85" s="7"/>
      <c r="N85" s="4"/>
      <c r="P85" s="4"/>
      <c r="Q85" s="4"/>
    </row>
    <row r="86" spans="5:17" x14ac:dyDescent="0.35">
      <c r="E86" s="7"/>
      <c r="N86" s="4"/>
      <c r="P86" s="4"/>
      <c r="Q86" s="4"/>
    </row>
    <row r="87" spans="5:17" x14ac:dyDescent="0.35">
      <c r="E87" s="7"/>
      <c r="N87" s="4"/>
      <c r="P87" s="4"/>
      <c r="Q87" s="4"/>
    </row>
    <row r="88" spans="5:17" x14ac:dyDescent="0.35">
      <c r="E88" s="7"/>
      <c r="N88" s="4"/>
      <c r="P88" s="4"/>
      <c r="Q88" s="4"/>
    </row>
    <row r="89" spans="5:17" x14ac:dyDescent="0.35">
      <c r="E89" s="7"/>
      <c r="N89" s="4"/>
      <c r="P89" s="4"/>
      <c r="Q89" s="4"/>
    </row>
    <row r="90" spans="5:17" x14ac:dyDescent="0.35">
      <c r="E90" s="7"/>
      <c r="N90" s="4"/>
      <c r="P90" s="4"/>
      <c r="Q90" s="4"/>
    </row>
    <row r="91" spans="5:17" x14ac:dyDescent="0.35">
      <c r="E91" s="7"/>
      <c r="N91" s="4"/>
      <c r="P91" s="4"/>
      <c r="Q91" s="4"/>
    </row>
    <row r="92" spans="5:17" x14ac:dyDescent="0.35">
      <c r="E92" s="7"/>
      <c r="N92" s="4"/>
      <c r="P92" s="4"/>
      <c r="Q92" s="4"/>
    </row>
    <row r="93" spans="5:17" x14ac:dyDescent="0.35">
      <c r="E93" s="7"/>
      <c r="N93" s="4"/>
      <c r="P93" s="4"/>
      <c r="Q93" s="4"/>
    </row>
    <row r="94" spans="5:17" x14ac:dyDescent="0.35">
      <c r="E94" s="7"/>
      <c r="N94" s="4"/>
      <c r="P94" s="4"/>
      <c r="Q94" s="4"/>
    </row>
    <row r="95" spans="5:17" x14ac:dyDescent="0.35">
      <c r="E95" s="7"/>
      <c r="N95" s="4"/>
      <c r="P95" s="4"/>
      <c r="Q95" s="4"/>
    </row>
    <row r="96" spans="5:17" x14ac:dyDescent="0.35">
      <c r="E96" s="7"/>
      <c r="N96" s="4"/>
      <c r="P96" s="4"/>
      <c r="Q96" s="4"/>
    </row>
    <row r="97" spans="5:17" x14ac:dyDescent="0.35">
      <c r="E97" s="7"/>
      <c r="N97" s="4"/>
      <c r="P97" s="4"/>
      <c r="Q97" s="4"/>
    </row>
    <row r="98" spans="5:17" x14ac:dyDescent="0.35">
      <c r="E98" s="7"/>
      <c r="N98" s="4"/>
      <c r="P98" s="4"/>
      <c r="Q98" s="4"/>
    </row>
    <row r="99" spans="5:17" x14ac:dyDescent="0.35">
      <c r="E99" s="7"/>
      <c r="N99" s="4"/>
      <c r="P99" s="4"/>
      <c r="Q99" s="4"/>
    </row>
    <row r="100" spans="5:17" x14ac:dyDescent="0.35">
      <c r="E100" s="7"/>
      <c r="N100" s="4"/>
      <c r="P100" s="4"/>
      <c r="Q100" s="4"/>
    </row>
    <row r="101" spans="5:17" x14ac:dyDescent="0.35">
      <c r="E101" s="7"/>
      <c r="N101" s="4"/>
      <c r="P101" s="4"/>
      <c r="Q101" s="4"/>
    </row>
    <row r="102" spans="5:17" x14ac:dyDescent="0.35">
      <c r="E102" s="7"/>
      <c r="N102" s="4"/>
      <c r="P102" s="4"/>
      <c r="Q102" s="4"/>
    </row>
    <row r="103" spans="5:17" x14ac:dyDescent="0.35">
      <c r="E103" s="7"/>
      <c r="N103" s="4"/>
      <c r="P103" s="4"/>
      <c r="Q103" s="4"/>
    </row>
    <row r="104" spans="5:17" x14ac:dyDescent="0.35">
      <c r="E104" s="7"/>
      <c r="N104" s="4"/>
      <c r="P104" s="4"/>
      <c r="Q104" s="4"/>
    </row>
    <row r="105" spans="5:17" x14ac:dyDescent="0.35">
      <c r="E105" s="7"/>
      <c r="N105" s="4"/>
      <c r="P105" s="4"/>
      <c r="Q105" s="4"/>
    </row>
    <row r="106" spans="5:17" x14ac:dyDescent="0.35">
      <c r="E106" s="7"/>
      <c r="N106" s="4"/>
      <c r="P106" s="4"/>
      <c r="Q106" s="4"/>
    </row>
    <row r="107" spans="5:17" x14ac:dyDescent="0.35">
      <c r="E107" s="7"/>
      <c r="N107" s="4"/>
      <c r="P107" s="4"/>
      <c r="Q107" s="4"/>
    </row>
    <row r="108" spans="5:17" x14ac:dyDescent="0.35">
      <c r="E108" s="7"/>
      <c r="N108" s="4"/>
      <c r="P108" s="4"/>
      <c r="Q108" s="4"/>
    </row>
    <row r="109" spans="5:17" x14ac:dyDescent="0.35">
      <c r="E109" s="7"/>
      <c r="N109" s="4"/>
      <c r="P109" s="4"/>
      <c r="Q109" s="4"/>
    </row>
    <row r="110" spans="5:17" x14ac:dyDescent="0.35">
      <c r="E110" s="7"/>
      <c r="N110" s="4"/>
      <c r="P110" s="4"/>
      <c r="Q110" s="4"/>
    </row>
    <row r="111" spans="5:17" x14ac:dyDescent="0.35">
      <c r="E111" s="7"/>
      <c r="N111" s="4"/>
      <c r="P111" s="4"/>
      <c r="Q111" s="4"/>
    </row>
    <row r="112" spans="5:17" x14ac:dyDescent="0.35">
      <c r="E112" s="7"/>
      <c r="N112" s="4"/>
      <c r="P112" s="4"/>
      <c r="Q112" s="4"/>
    </row>
    <row r="113" spans="5:17" x14ac:dyDescent="0.35">
      <c r="E113" s="7"/>
      <c r="N113" s="4"/>
      <c r="P113" s="4"/>
      <c r="Q113" s="4"/>
    </row>
    <row r="114" spans="5:17" x14ac:dyDescent="0.35">
      <c r="E114" s="7"/>
      <c r="N114" s="4"/>
      <c r="P114" s="4"/>
      <c r="Q114" s="4"/>
    </row>
    <row r="115" spans="5:17" x14ac:dyDescent="0.35">
      <c r="E115" s="7"/>
      <c r="N115" s="4"/>
      <c r="P115" s="4"/>
      <c r="Q115" s="4"/>
    </row>
    <row r="116" spans="5:17" x14ac:dyDescent="0.35">
      <c r="E116" s="7"/>
      <c r="N116" s="4"/>
      <c r="P116" s="4"/>
      <c r="Q116" s="4"/>
    </row>
    <row r="117" spans="5:17" x14ac:dyDescent="0.35">
      <c r="E117" s="7"/>
      <c r="N117" s="4"/>
      <c r="P117" s="4"/>
      <c r="Q117" s="4"/>
    </row>
    <row r="118" spans="5:17" x14ac:dyDescent="0.35">
      <c r="E118" s="7"/>
      <c r="N118" s="4"/>
      <c r="P118" s="4"/>
      <c r="Q118" s="4"/>
    </row>
    <row r="119" spans="5:17" x14ac:dyDescent="0.35">
      <c r="E119" s="7"/>
      <c r="N119" s="4"/>
      <c r="P119" s="4"/>
      <c r="Q119" s="4"/>
    </row>
    <row r="120" spans="5:17" x14ac:dyDescent="0.35">
      <c r="E120" s="7"/>
      <c r="N120" s="4"/>
      <c r="P120" s="4"/>
      <c r="Q120" s="4"/>
    </row>
    <row r="121" spans="5:17" x14ac:dyDescent="0.35">
      <c r="E121" s="7"/>
      <c r="N121" s="4"/>
      <c r="P121" s="4"/>
      <c r="Q121" s="4"/>
    </row>
    <row r="122" spans="5:17" x14ac:dyDescent="0.35">
      <c r="E122" s="7"/>
      <c r="N122" s="4"/>
      <c r="P122" s="4"/>
      <c r="Q122" s="4"/>
    </row>
    <row r="123" spans="5:17" x14ac:dyDescent="0.35">
      <c r="E123" s="7"/>
      <c r="N123" s="4"/>
      <c r="P123" s="4"/>
      <c r="Q123" s="4"/>
    </row>
    <row r="124" spans="5:17" x14ac:dyDescent="0.35">
      <c r="E124" s="7"/>
      <c r="N124" s="4"/>
      <c r="P124" s="4"/>
      <c r="Q124" s="4"/>
    </row>
    <row r="125" spans="5:17" x14ac:dyDescent="0.35">
      <c r="E125" s="7"/>
      <c r="N125" s="4"/>
      <c r="P125" s="4"/>
      <c r="Q125" s="4"/>
    </row>
    <row r="126" spans="5:17" x14ac:dyDescent="0.35">
      <c r="E126" s="7"/>
      <c r="N126" s="4"/>
      <c r="P126" s="4"/>
      <c r="Q126" s="4"/>
    </row>
    <row r="127" spans="5:17" x14ac:dyDescent="0.35">
      <c r="E127" s="7"/>
      <c r="N127" s="4"/>
      <c r="P127" s="4"/>
      <c r="Q127" s="4"/>
    </row>
    <row r="128" spans="5:17" x14ac:dyDescent="0.35">
      <c r="E128" s="7"/>
      <c r="N128" s="4"/>
      <c r="P128" s="4"/>
      <c r="Q128" s="4"/>
    </row>
    <row r="129" spans="5:17" x14ac:dyDescent="0.35">
      <c r="E129" s="7"/>
      <c r="N129" s="4"/>
      <c r="P129" s="4"/>
      <c r="Q129" s="4"/>
    </row>
    <row r="130" spans="5:17" x14ac:dyDescent="0.35">
      <c r="E130" s="7"/>
      <c r="N130" s="4"/>
      <c r="P130" s="4"/>
      <c r="Q130" s="4"/>
    </row>
    <row r="131" spans="5:17" x14ac:dyDescent="0.35">
      <c r="E131" s="7"/>
      <c r="N131" s="4"/>
      <c r="P131" s="4"/>
      <c r="Q131" s="4"/>
    </row>
    <row r="132" spans="5:17" x14ac:dyDescent="0.35">
      <c r="E132" s="7"/>
      <c r="N132" s="4"/>
      <c r="P132" s="4"/>
      <c r="Q132" s="4"/>
    </row>
    <row r="133" spans="5:17" x14ac:dyDescent="0.35">
      <c r="E133" s="7"/>
      <c r="N133" s="4"/>
      <c r="P133" s="4"/>
      <c r="Q133" s="4"/>
    </row>
    <row r="134" spans="5:17" x14ac:dyDescent="0.35">
      <c r="E134" s="7"/>
      <c r="N134" s="4"/>
      <c r="P134" s="4"/>
      <c r="Q134" s="4"/>
    </row>
    <row r="135" spans="5:17" x14ac:dyDescent="0.35">
      <c r="E135" s="7"/>
      <c r="N135" s="4"/>
      <c r="P135" s="4"/>
      <c r="Q135" s="4"/>
    </row>
    <row r="136" spans="5:17" x14ac:dyDescent="0.35">
      <c r="E136" s="7"/>
      <c r="N136" s="4"/>
      <c r="P136" s="4"/>
      <c r="Q136" s="4"/>
    </row>
    <row r="137" spans="5:17" x14ac:dyDescent="0.35">
      <c r="E137" s="8"/>
      <c r="N137" s="4"/>
      <c r="P137" s="4"/>
      <c r="Q137" s="4"/>
    </row>
  </sheetData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R44:R48"/>
  <sheetViews>
    <sheetView topLeftCell="A33" zoomScale="55" zoomScaleNormal="55" workbookViewId="0">
      <selection activeCell="AJ21" sqref="AJ21"/>
    </sheetView>
  </sheetViews>
  <sheetFormatPr defaultRowHeight="14.4" x14ac:dyDescent="0.3"/>
  <sheetData>
    <row r="44" spans="18:18" x14ac:dyDescent="0.3">
      <c r="R44" s="24" t="s">
        <v>142</v>
      </c>
    </row>
    <row r="46" spans="18:18" x14ac:dyDescent="0.3">
      <c r="R46" s="36" t="s">
        <v>143</v>
      </c>
    </row>
    <row r="48" spans="18:18" x14ac:dyDescent="0.3">
      <c r="R48" s="36" t="s">
        <v>144</v>
      </c>
    </row>
  </sheetData>
  <hyperlinks>
    <hyperlink ref="R48" display="https://www.northeastoceandata.org/data-explorer/?{%22point%22:{%22type%22:%22point%22,%22x%22:-8220462.034969678,%22y%22:4982470.60959731,%22spatialReference%22:{%22wkid%22:102100,%22latestWkid%22:3857}},%22zoom%22:13,%22basemap%22:%22oceans%22,%22layers"/>
    <hyperlink ref="R46" r:id="rId1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5"/>
  <sheetViews>
    <sheetView workbookViewId="0">
      <selection activeCell="E16" sqref="E16"/>
    </sheetView>
  </sheetViews>
  <sheetFormatPr defaultRowHeight="14.4" x14ac:dyDescent="0.3"/>
  <cols>
    <col min="1" max="1" width="37.6640625" customWidth="1"/>
    <col min="2" max="2" width="33.33203125" customWidth="1"/>
    <col min="3" max="3" width="34.88671875" customWidth="1"/>
  </cols>
  <sheetData>
    <row r="1" spans="1:3" x14ac:dyDescent="0.3">
      <c r="A1" s="24" t="s">
        <v>133</v>
      </c>
    </row>
    <row r="2" spans="1:3" x14ac:dyDescent="0.3">
      <c r="B2" s="25"/>
      <c r="C2" s="25"/>
    </row>
    <row r="3" spans="1:3" x14ac:dyDescent="0.3">
      <c r="A3" s="24" t="s">
        <v>293</v>
      </c>
      <c r="B3" s="24" t="s">
        <v>122</v>
      </c>
      <c r="C3" s="24"/>
    </row>
    <row r="4" spans="1:3" x14ac:dyDescent="0.3">
      <c r="A4" t="s">
        <v>117</v>
      </c>
      <c r="B4" t="s">
        <v>121</v>
      </c>
    </row>
    <row r="5" spans="1:3" x14ac:dyDescent="0.3">
      <c r="A5" t="s">
        <v>135</v>
      </c>
      <c r="B5" s="6" t="s">
        <v>292</v>
      </c>
    </row>
    <row r="6" spans="1:3" x14ac:dyDescent="0.3">
      <c r="A6" t="s">
        <v>118</v>
      </c>
      <c r="B6" t="s">
        <v>124</v>
      </c>
    </row>
    <row r="8" spans="1:3" x14ac:dyDescent="0.3">
      <c r="A8" s="24" t="s">
        <v>294</v>
      </c>
    </row>
    <row r="9" spans="1:3" x14ac:dyDescent="0.3">
      <c r="A9" t="s">
        <v>130</v>
      </c>
      <c r="B9" s="6" t="s">
        <v>123</v>
      </c>
    </row>
    <row r="10" spans="1:3" x14ac:dyDescent="0.3">
      <c r="B10" s="6"/>
    </row>
    <row r="11" spans="1:3" x14ac:dyDescent="0.3">
      <c r="A11" s="24" t="s">
        <v>134</v>
      </c>
    </row>
    <row r="12" spans="1:3" x14ac:dyDescent="0.3">
      <c r="A12" t="s">
        <v>119</v>
      </c>
    </row>
    <row r="13" spans="1:3" x14ac:dyDescent="0.3">
      <c r="A13" s="25" t="s">
        <v>141</v>
      </c>
    </row>
    <row r="14" spans="1:3" x14ac:dyDescent="0.3">
      <c r="A14" t="s">
        <v>128</v>
      </c>
    </row>
    <row r="15" spans="1:3" x14ac:dyDescent="0.3">
      <c r="A15" t="s">
        <v>125</v>
      </c>
    </row>
    <row r="16" spans="1:3" x14ac:dyDescent="0.3">
      <c r="A16" t="s">
        <v>126</v>
      </c>
    </row>
    <row r="17" spans="1:1" x14ac:dyDescent="0.3">
      <c r="A17" t="s">
        <v>127</v>
      </c>
    </row>
    <row r="19" spans="1:1" x14ac:dyDescent="0.3">
      <c r="A19" s="24" t="s">
        <v>116</v>
      </c>
    </row>
    <row r="20" spans="1:1" x14ac:dyDescent="0.3">
      <c r="A20" t="s">
        <v>120</v>
      </c>
    </row>
    <row r="21" spans="1:1" x14ac:dyDescent="0.3">
      <c r="A21" t="s">
        <v>208</v>
      </c>
    </row>
    <row r="22" spans="1:1" x14ac:dyDescent="0.3">
      <c r="A22" t="s">
        <v>130</v>
      </c>
    </row>
    <row r="23" spans="1:1" x14ac:dyDescent="0.3">
      <c r="A23" t="s">
        <v>129</v>
      </c>
    </row>
    <row r="24" spans="1:1" x14ac:dyDescent="0.3">
      <c r="A24" t="s">
        <v>131</v>
      </c>
    </row>
    <row r="25" spans="1:1" x14ac:dyDescent="0.3">
      <c r="A25" t="s">
        <v>132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Seining</vt:lpstr>
      <vt:lpstr>Fishing Clinic</vt:lpstr>
      <vt:lpstr>Trapping</vt:lpstr>
      <vt:lpstr>Fish (Pooled)</vt:lpstr>
      <vt:lpstr>Fish (Individual)</vt:lpstr>
      <vt:lpstr>Zone Map</vt:lpstr>
      <vt:lpstr>Contact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PJP</dc:creator>
  <cp:lastModifiedBy>Peter Park</cp:lastModifiedBy>
  <dcterms:created xsi:type="dcterms:W3CDTF">2017-07-14T19:03:29Z</dcterms:created>
  <dcterms:modified xsi:type="dcterms:W3CDTF">2019-08-30T17:17:36Z</dcterms:modified>
</cp:coreProperties>
</file>